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m\Desktop\"/>
    </mc:Choice>
  </mc:AlternateContent>
  <xr:revisionPtr revIDLastSave="0" documentId="13_ncr:1_{98AF9CA9-B114-4FA4-A7C8-6DEB25A368B7}" xr6:coauthVersionLast="45" xr6:coauthVersionMax="45" xr10:uidLastSave="{00000000-0000-0000-0000-000000000000}"/>
  <bookViews>
    <workbookView xWindow="-98" yWindow="-98" windowWidth="20715" windowHeight="13276" activeTab="1" xr2:uid="{00000000-000D-0000-FFFF-FFFF00000000}"/>
  </bookViews>
  <sheets>
    <sheet name="Input" sheetId="1" r:id="rId1"/>
    <sheet name="Dashboar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2" l="1"/>
  <c r="C47" i="2"/>
  <c r="C45" i="2"/>
  <c r="C38" i="2"/>
  <c r="C37" i="2"/>
  <c r="C36" i="2"/>
  <c r="C35" i="2"/>
  <c r="C34" i="2"/>
  <c r="B32" i="2"/>
  <c r="C40" i="2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5" i="1"/>
  <c r="H34" i="2"/>
  <c r="H35" i="2"/>
  <c r="H36" i="2"/>
  <c r="H37" i="2"/>
  <c r="H38" i="2"/>
  <c r="H39" i="2"/>
  <c r="H40" i="2"/>
  <c r="H33" i="2"/>
  <c r="F41" i="2" l="1"/>
  <c r="F46" i="2" l="1"/>
  <c r="M39" i="2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</calcChain>
</file>

<file path=xl/sharedStrings.xml><?xml version="1.0" encoding="utf-8"?>
<sst xmlns="http://schemas.openxmlformats.org/spreadsheetml/2006/main" count="24" uniqueCount="19">
  <si>
    <t>Week ending</t>
  </si>
  <si>
    <t>Cash</t>
  </si>
  <si>
    <t>AR</t>
  </si>
  <si>
    <t>AP</t>
  </si>
  <si>
    <t>Cash Head Room</t>
  </si>
  <si>
    <t>Accounts Receivable</t>
  </si>
  <si>
    <t>Accounts Payable</t>
  </si>
  <si>
    <t>Credit Card Balance</t>
  </si>
  <si>
    <t>CC</t>
  </si>
  <si>
    <t>Recurring Payments</t>
  </si>
  <si>
    <t>Goal</t>
  </si>
  <si>
    <t>Warning</t>
  </si>
  <si>
    <t>Days Late</t>
  </si>
  <si>
    <t>Invoice Date</t>
  </si>
  <si>
    <t>Available LOC</t>
  </si>
  <si>
    <t>Defensive Interval</t>
  </si>
  <si>
    <t>Current Liquid Assets</t>
  </si>
  <si>
    <t>Average monthly expenses</t>
  </si>
  <si>
    <t>Months of available cash flow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</si>
</sst>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b/>
      <u/>
      <sz val="12"/>
      <color theme="1"/>
      <name val="Century Gothic"/>
      <family val="2"/>
    </font>
    <font>
      <u val="doubleAccounting"/>
      <sz val="12"/>
      <color theme="1"/>
      <name val="Century Gothic"/>
      <family val="2"/>
    </font>
    <font>
      <sz val="12"/>
      <name val="Century Gothic"/>
      <family val="2"/>
    </font>
    <font>
      <b/>
      <u val="doubleAccounting"/>
      <sz val="12"/>
      <name val="Century Gothic"/>
      <family val="2"/>
    </font>
    <font>
      <b/>
      <sz val="12"/>
      <color rgb="FFFF0000"/>
      <name val="Century Gothic"/>
      <family val="2"/>
    </font>
    <font>
      <b/>
      <sz val="12"/>
      <color theme="1"/>
      <name val="Century Gothic"/>
      <family val="2"/>
    </font>
    <font>
      <b/>
      <sz val="12"/>
      <color rgb="FF00B05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0" borderId="0" xfId="1" applyFont="1"/>
    <xf numFmtId="14" fontId="3" fillId="0" borderId="0" xfId="0" applyNumberFormat="1" applyFont="1" applyAlignment="1">
      <alignment horizontal="left"/>
    </xf>
    <xf numFmtId="43" fontId="4" fillId="0" borderId="0" xfId="1" applyFont="1"/>
    <xf numFmtId="43" fontId="5" fillId="0" borderId="0" xfId="1" applyFont="1" applyFill="1"/>
    <xf numFmtId="43" fontId="6" fillId="0" borderId="0" xfId="1" applyFont="1"/>
    <xf numFmtId="0" fontId="7" fillId="0" borderId="0" xfId="0" applyFont="1"/>
    <xf numFmtId="0" fontId="0" fillId="0" borderId="0" xfId="0" applyFill="1"/>
    <xf numFmtId="43" fontId="0" fillId="0" borderId="0" xfId="1" applyFont="1" applyBorder="1"/>
    <xf numFmtId="43" fontId="1" fillId="0" borderId="0" xfId="1" applyFont="1"/>
    <xf numFmtId="2" fontId="0" fillId="0" borderId="0" xfId="0" applyNumberFormat="1"/>
    <xf numFmtId="43" fontId="0" fillId="0" borderId="0" xfId="0" applyNumberFormat="1"/>
    <xf numFmtId="0" fontId="5" fillId="0" borderId="0" xfId="0" applyFont="1"/>
    <xf numFmtId="43" fontId="0" fillId="0" borderId="2" xfId="1" applyFont="1" applyBorder="1"/>
    <xf numFmtId="43" fontId="0" fillId="0" borderId="0" xfId="1" applyFont="1" applyFill="1"/>
    <xf numFmtId="43" fontId="0" fillId="0" borderId="1" xfId="1" applyFont="1" applyFill="1" applyBorder="1"/>
    <xf numFmtId="0" fontId="0" fillId="0" borderId="0" xfId="0" applyFont="1" applyBorder="1" applyAlignment="1">
      <alignment horizontal="left"/>
    </xf>
    <xf numFmtId="43" fontId="0" fillId="0" borderId="0" xfId="1" applyFont="1" applyBorder="1" applyAlignment="1">
      <alignment horizontal="left"/>
    </xf>
    <xf numFmtId="43" fontId="0" fillId="0" borderId="1" xfId="1" applyFont="1" applyBorder="1"/>
    <xf numFmtId="0" fontId="9" fillId="0" borderId="0" xfId="0" applyFont="1" applyAlignment="1">
      <alignment wrapText="1"/>
    </xf>
    <xf numFmtId="43" fontId="0" fillId="0" borderId="0" xfId="0" applyNumberFormat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0" fillId="0" borderId="0" xfId="0"/>
    <xf numFmtId="14" fontId="7" fillId="0" borderId="0" xfId="0" applyNumberFormat="1" applyFont="1" applyFill="1" applyAlignment="1">
      <alignment horizontal="left" vertical="top"/>
    </xf>
    <xf numFmtId="14" fontId="5" fillId="0" borderId="0" xfId="0" applyNumberFormat="1" applyFont="1" applyFill="1" applyAlignment="1">
      <alignment horizontal="left" vertical="top"/>
    </xf>
    <xf numFmtId="0" fontId="8" fillId="0" borderId="1" xfId="0" applyFont="1" applyBorder="1" applyAlignment="1">
      <alignment horizontal="center"/>
    </xf>
    <xf numFmtId="43" fontId="0" fillId="2" borderId="0" xfId="1" applyFont="1" applyFill="1"/>
    <xf numFmtId="0" fontId="8" fillId="0" borderId="0" xfId="0" applyFont="1"/>
    <xf numFmtId="43" fontId="5" fillId="0" borderId="0" xfId="1" applyNumberFormat="1" applyFont="1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Company Name Cash Headroom</a:t>
            </a:r>
          </a:p>
        </c:rich>
      </c:tx>
      <c:overlay val="1"/>
      <c:spPr>
        <a:solidFill>
          <a:srgbClr val="FFFF00"/>
        </a:solidFill>
      </c:spPr>
    </c:title>
    <c:autoTitleDeleted val="0"/>
    <c:plotArea>
      <c:layout>
        <c:manualLayout>
          <c:layoutTarget val="inner"/>
          <c:xMode val="edge"/>
          <c:yMode val="edge"/>
          <c:x val="4.2326932155063349E-2"/>
          <c:y val="0.11987908562711712"/>
          <c:w val="0.94606351848284542"/>
          <c:h val="0.6756347638905974"/>
        </c:manualLayout>
      </c:layout>
      <c:lineChart>
        <c:grouping val="standard"/>
        <c:varyColors val="0"/>
        <c:ser>
          <c:idx val="0"/>
          <c:order val="0"/>
          <c:tx>
            <c:strRef>
              <c:f>Input!$G$3</c:f>
              <c:strCache>
                <c:ptCount val="1"/>
                <c:pt idx="0">
                  <c:v> Cash Head Room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square"/>
            <c:size val="5"/>
            <c:spPr>
              <a:solidFill>
                <a:srgbClr val="0070C0"/>
              </a:solidFill>
            </c:spPr>
          </c:marker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0-BB7E-4004-9AEC-0577DC18204F}"/>
              </c:ext>
            </c:extLst>
          </c:dPt>
          <c:cat>
            <c:numRef>
              <c:f>Input!$A$5:$A$222</c:f>
              <c:numCache>
                <c:formatCode>m/d/yyyy</c:formatCode>
                <c:ptCount val="218"/>
                <c:pt idx="1">
                  <c:v>43829</c:v>
                </c:pt>
                <c:pt idx="2">
                  <c:v>43836</c:v>
                </c:pt>
                <c:pt idx="3">
                  <c:v>43843</c:v>
                </c:pt>
                <c:pt idx="4">
                  <c:v>43850</c:v>
                </c:pt>
                <c:pt idx="5">
                  <c:v>43857</c:v>
                </c:pt>
                <c:pt idx="6">
                  <c:v>43864</c:v>
                </c:pt>
                <c:pt idx="7">
                  <c:v>43871</c:v>
                </c:pt>
                <c:pt idx="8">
                  <c:v>43878</c:v>
                </c:pt>
                <c:pt idx="9">
                  <c:v>43885</c:v>
                </c:pt>
                <c:pt idx="10">
                  <c:v>43892</c:v>
                </c:pt>
                <c:pt idx="11">
                  <c:v>43899</c:v>
                </c:pt>
                <c:pt idx="12">
                  <c:v>43906</c:v>
                </c:pt>
                <c:pt idx="13">
                  <c:v>43913</c:v>
                </c:pt>
                <c:pt idx="14">
                  <c:v>43920</c:v>
                </c:pt>
                <c:pt idx="15">
                  <c:v>43927</c:v>
                </c:pt>
                <c:pt idx="16">
                  <c:v>43934</c:v>
                </c:pt>
                <c:pt idx="17">
                  <c:v>43941</c:v>
                </c:pt>
                <c:pt idx="18">
                  <c:v>43948</c:v>
                </c:pt>
                <c:pt idx="19">
                  <c:v>43955</c:v>
                </c:pt>
                <c:pt idx="20">
                  <c:v>43962</c:v>
                </c:pt>
                <c:pt idx="21">
                  <c:v>43969</c:v>
                </c:pt>
                <c:pt idx="22">
                  <c:v>43976</c:v>
                </c:pt>
                <c:pt idx="23">
                  <c:v>43983</c:v>
                </c:pt>
                <c:pt idx="24">
                  <c:v>43990</c:v>
                </c:pt>
                <c:pt idx="25">
                  <c:v>43997</c:v>
                </c:pt>
                <c:pt idx="26">
                  <c:v>44004</c:v>
                </c:pt>
                <c:pt idx="27">
                  <c:v>44011</c:v>
                </c:pt>
                <c:pt idx="28">
                  <c:v>44018</c:v>
                </c:pt>
                <c:pt idx="29">
                  <c:v>44025</c:v>
                </c:pt>
                <c:pt idx="30">
                  <c:v>44032</c:v>
                </c:pt>
                <c:pt idx="31">
                  <c:v>44039</c:v>
                </c:pt>
                <c:pt idx="32">
                  <c:v>44046</c:v>
                </c:pt>
                <c:pt idx="33">
                  <c:v>44053</c:v>
                </c:pt>
                <c:pt idx="34">
                  <c:v>44060</c:v>
                </c:pt>
                <c:pt idx="35">
                  <c:v>44067</c:v>
                </c:pt>
                <c:pt idx="36">
                  <c:v>44074</c:v>
                </c:pt>
                <c:pt idx="37">
                  <c:v>44081</c:v>
                </c:pt>
                <c:pt idx="38">
                  <c:v>44088</c:v>
                </c:pt>
                <c:pt idx="39">
                  <c:v>44095</c:v>
                </c:pt>
                <c:pt idx="40">
                  <c:v>44102</c:v>
                </c:pt>
                <c:pt idx="41">
                  <c:v>44109</c:v>
                </c:pt>
                <c:pt idx="42">
                  <c:v>44116</c:v>
                </c:pt>
                <c:pt idx="43">
                  <c:v>44123</c:v>
                </c:pt>
                <c:pt idx="44">
                  <c:v>44130</c:v>
                </c:pt>
                <c:pt idx="45">
                  <c:v>44137</c:v>
                </c:pt>
                <c:pt idx="46">
                  <c:v>44144</c:v>
                </c:pt>
                <c:pt idx="47">
                  <c:v>44151</c:v>
                </c:pt>
                <c:pt idx="48">
                  <c:v>44158</c:v>
                </c:pt>
                <c:pt idx="49">
                  <c:v>44165</c:v>
                </c:pt>
                <c:pt idx="50">
                  <c:v>44172</c:v>
                </c:pt>
                <c:pt idx="51">
                  <c:v>44179</c:v>
                </c:pt>
                <c:pt idx="52">
                  <c:v>44186</c:v>
                </c:pt>
                <c:pt idx="53">
                  <c:v>44193</c:v>
                </c:pt>
                <c:pt idx="54">
                  <c:v>44200</c:v>
                </c:pt>
                <c:pt idx="55">
                  <c:v>44207</c:v>
                </c:pt>
                <c:pt idx="56">
                  <c:v>44214</c:v>
                </c:pt>
                <c:pt idx="57">
                  <c:v>44221</c:v>
                </c:pt>
                <c:pt idx="58">
                  <c:v>44228</c:v>
                </c:pt>
                <c:pt idx="59">
                  <c:v>44235</c:v>
                </c:pt>
                <c:pt idx="60">
                  <c:v>44242</c:v>
                </c:pt>
                <c:pt idx="61">
                  <c:v>44249</c:v>
                </c:pt>
                <c:pt idx="62">
                  <c:v>44256</c:v>
                </c:pt>
                <c:pt idx="63">
                  <c:v>44263</c:v>
                </c:pt>
                <c:pt idx="64">
                  <c:v>44270</c:v>
                </c:pt>
                <c:pt idx="65">
                  <c:v>44277</c:v>
                </c:pt>
                <c:pt idx="66">
                  <c:v>44284</c:v>
                </c:pt>
                <c:pt idx="67">
                  <c:v>44291</c:v>
                </c:pt>
                <c:pt idx="68">
                  <c:v>44298</c:v>
                </c:pt>
                <c:pt idx="69">
                  <c:v>44305</c:v>
                </c:pt>
                <c:pt idx="70">
                  <c:v>44312</c:v>
                </c:pt>
                <c:pt idx="71">
                  <c:v>44319</c:v>
                </c:pt>
                <c:pt idx="72">
                  <c:v>44326</c:v>
                </c:pt>
                <c:pt idx="73">
                  <c:v>44333</c:v>
                </c:pt>
                <c:pt idx="74">
                  <c:v>44340</c:v>
                </c:pt>
                <c:pt idx="75">
                  <c:v>44347</c:v>
                </c:pt>
                <c:pt idx="76">
                  <c:v>44354</c:v>
                </c:pt>
                <c:pt idx="77">
                  <c:v>44361</c:v>
                </c:pt>
                <c:pt idx="78">
                  <c:v>44368</c:v>
                </c:pt>
                <c:pt idx="79">
                  <c:v>44375</c:v>
                </c:pt>
                <c:pt idx="80">
                  <c:v>44382</c:v>
                </c:pt>
                <c:pt idx="81">
                  <c:v>44389</c:v>
                </c:pt>
                <c:pt idx="82">
                  <c:v>44396</c:v>
                </c:pt>
                <c:pt idx="83">
                  <c:v>44403</c:v>
                </c:pt>
                <c:pt idx="84">
                  <c:v>44410</c:v>
                </c:pt>
                <c:pt idx="85">
                  <c:v>44417</c:v>
                </c:pt>
                <c:pt idx="86">
                  <c:v>44424</c:v>
                </c:pt>
                <c:pt idx="87">
                  <c:v>44431</c:v>
                </c:pt>
                <c:pt idx="88">
                  <c:v>44438</c:v>
                </c:pt>
                <c:pt idx="89">
                  <c:v>44445</c:v>
                </c:pt>
                <c:pt idx="90">
                  <c:v>44452</c:v>
                </c:pt>
                <c:pt idx="91">
                  <c:v>44459</c:v>
                </c:pt>
                <c:pt idx="92">
                  <c:v>44466</c:v>
                </c:pt>
                <c:pt idx="93">
                  <c:v>44473</c:v>
                </c:pt>
                <c:pt idx="94">
                  <c:v>44480</c:v>
                </c:pt>
                <c:pt idx="95">
                  <c:v>44487</c:v>
                </c:pt>
                <c:pt idx="96">
                  <c:v>44494</c:v>
                </c:pt>
                <c:pt idx="97">
                  <c:v>44501</c:v>
                </c:pt>
                <c:pt idx="98">
                  <c:v>44508</c:v>
                </c:pt>
                <c:pt idx="99">
                  <c:v>44515</c:v>
                </c:pt>
                <c:pt idx="100">
                  <c:v>44522</c:v>
                </c:pt>
                <c:pt idx="101">
                  <c:v>44529</c:v>
                </c:pt>
                <c:pt idx="102">
                  <c:v>44536</c:v>
                </c:pt>
                <c:pt idx="103">
                  <c:v>44543</c:v>
                </c:pt>
                <c:pt idx="104">
                  <c:v>44550</c:v>
                </c:pt>
                <c:pt idx="105">
                  <c:v>44557</c:v>
                </c:pt>
                <c:pt idx="106">
                  <c:v>44564</c:v>
                </c:pt>
                <c:pt idx="107">
                  <c:v>44571</c:v>
                </c:pt>
                <c:pt idx="108">
                  <c:v>44578</c:v>
                </c:pt>
                <c:pt idx="109">
                  <c:v>44585</c:v>
                </c:pt>
                <c:pt idx="110">
                  <c:v>44592</c:v>
                </c:pt>
                <c:pt idx="111">
                  <c:v>44599</c:v>
                </c:pt>
                <c:pt idx="112">
                  <c:v>44606</c:v>
                </c:pt>
                <c:pt idx="113">
                  <c:v>44613</c:v>
                </c:pt>
                <c:pt idx="114">
                  <c:v>44620</c:v>
                </c:pt>
                <c:pt idx="115">
                  <c:v>44627</c:v>
                </c:pt>
                <c:pt idx="116">
                  <c:v>44634</c:v>
                </c:pt>
                <c:pt idx="117">
                  <c:v>44641</c:v>
                </c:pt>
                <c:pt idx="118">
                  <c:v>44648</c:v>
                </c:pt>
                <c:pt idx="119">
                  <c:v>44655</c:v>
                </c:pt>
                <c:pt idx="120">
                  <c:v>44662</c:v>
                </c:pt>
                <c:pt idx="121">
                  <c:v>44669</c:v>
                </c:pt>
                <c:pt idx="122">
                  <c:v>44676</c:v>
                </c:pt>
                <c:pt idx="123">
                  <c:v>44683</c:v>
                </c:pt>
                <c:pt idx="124">
                  <c:v>44690</c:v>
                </c:pt>
                <c:pt idx="125">
                  <c:v>44697</c:v>
                </c:pt>
                <c:pt idx="126">
                  <c:v>44704</c:v>
                </c:pt>
                <c:pt idx="127">
                  <c:v>44711</c:v>
                </c:pt>
                <c:pt idx="128">
                  <c:v>44718</c:v>
                </c:pt>
                <c:pt idx="129">
                  <c:v>44725</c:v>
                </c:pt>
                <c:pt idx="130">
                  <c:v>44732</c:v>
                </c:pt>
                <c:pt idx="131">
                  <c:v>44739</c:v>
                </c:pt>
                <c:pt idx="132">
                  <c:v>44746</c:v>
                </c:pt>
                <c:pt idx="133">
                  <c:v>44753</c:v>
                </c:pt>
                <c:pt idx="134">
                  <c:v>44760</c:v>
                </c:pt>
                <c:pt idx="135">
                  <c:v>44767</c:v>
                </c:pt>
                <c:pt idx="136">
                  <c:v>44774</c:v>
                </c:pt>
                <c:pt idx="137">
                  <c:v>44781</c:v>
                </c:pt>
                <c:pt idx="138">
                  <c:v>44788</c:v>
                </c:pt>
                <c:pt idx="139">
                  <c:v>44795</c:v>
                </c:pt>
                <c:pt idx="140">
                  <c:v>44802</c:v>
                </c:pt>
                <c:pt idx="141">
                  <c:v>44809</c:v>
                </c:pt>
                <c:pt idx="142">
                  <c:v>44816</c:v>
                </c:pt>
                <c:pt idx="143">
                  <c:v>44823</c:v>
                </c:pt>
                <c:pt idx="144">
                  <c:v>44830</c:v>
                </c:pt>
                <c:pt idx="145">
                  <c:v>44837</c:v>
                </c:pt>
                <c:pt idx="146">
                  <c:v>44844</c:v>
                </c:pt>
                <c:pt idx="147">
                  <c:v>44851</c:v>
                </c:pt>
                <c:pt idx="148">
                  <c:v>44858</c:v>
                </c:pt>
                <c:pt idx="149">
                  <c:v>44865</c:v>
                </c:pt>
                <c:pt idx="150">
                  <c:v>44872</c:v>
                </c:pt>
                <c:pt idx="151">
                  <c:v>44879</c:v>
                </c:pt>
                <c:pt idx="152">
                  <c:v>44886</c:v>
                </c:pt>
                <c:pt idx="153">
                  <c:v>44893</c:v>
                </c:pt>
                <c:pt idx="154">
                  <c:v>44900</c:v>
                </c:pt>
                <c:pt idx="155">
                  <c:v>44907</c:v>
                </c:pt>
                <c:pt idx="156">
                  <c:v>44914</c:v>
                </c:pt>
                <c:pt idx="157">
                  <c:v>44921</c:v>
                </c:pt>
                <c:pt idx="158">
                  <c:v>44928</c:v>
                </c:pt>
                <c:pt idx="159">
                  <c:v>44935</c:v>
                </c:pt>
                <c:pt idx="160">
                  <c:v>44942</c:v>
                </c:pt>
                <c:pt idx="161">
                  <c:v>44949</c:v>
                </c:pt>
                <c:pt idx="162">
                  <c:v>44956</c:v>
                </c:pt>
                <c:pt idx="163">
                  <c:v>44963</c:v>
                </c:pt>
                <c:pt idx="164">
                  <c:v>44970</c:v>
                </c:pt>
                <c:pt idx="165">
                  <c:v>44977</c:v>
                </c:pt>
                <c:pt idx="166">
                  <c:v>44984</c:v>
                </c:pt>
                <c:pt idx="167">
                  <c:v>44991</c:v>
                </c:pt>
                <c:pt idx="168">
                  <c:v>44998</c:v>
                </c:pt>
                <c:pt idx="169">
                  <c:v>45005</c:v>
                </c:pt>
                <c:pt idx="170">
                  <c:v>45012</c:v>
                </c:pt>
                <c:pt idx="171">
                  <c:v>45019</c:v>
                </c:pt>
                <c:pt idx="172">
                  <c:v>45026</c:v>
                </c:pt>
                <c:pt idx="173">
                  <c:v>45033</c:v>
                </c:pt>
                <c:pt idx="174">
                  <c:v>45040</c:v>
                </c:pt>
                <c:pt idx="175">
                  <c:v>45047</c:v>
                </c:pt>
                <c:pt idx="176">
                  <c:v>45054</c:v>
                </c:pt>
                <c:pt idx="177">
                  <c:v>45061</c:v>
                </c:pt>
                <c:pt idx="178">
                  <c:v>45068</c:v>
                </c:pt>
                <c:pt idx="179">
                  <c:v>45075</c:v>
                </c:pt>
                <c:pt idx="180">
                  <c:v>45082</c:v>
                </c:pt>
                <c:pt idx="181">
                  <c:v>45089</c:v>
                </c:pt>
                <c:pt idx="182">
                  <c:v>45096</c:v>
                </c:pt>
                <c:pt idx="183">
                  <c:v>45103</c:v>
                </c:pt>
                <c:pt idx="184">
                  <c:v>45110</c:v>
                </c:pt>
                <c:pt idx="185">
                  <c:v>45117</c:v>
                </c:pt>
                <c:pt idx="186">
                  <c:v>45124</c:v>
                </c:pt>
                <c:pt idx="187">
                  <c:v>45131</c:v>
                </c:pt>
                <c:pt idx="188">
                  <c:v>45138</c:v>
                </c:pt>
                <c:pt idx="189">
                  <c:v>45145</c:v>
                </c:pt>
                <c:pt idx="190">
                  <c:v>45152</c:v>
                </c:pt>
                <c:pt idx="191">
                  <c:v>45159</c:v>
                </c:pt>
                <c:pt idx="192">
                  <c:v>45166</c:v>
                </c:pt>
                <c:pt idx="193">
                  <c:v>45173</c:v>
                </c:pt>
                <c:pt idx="194">
                  <c:v>45180</c:v>
                </c:pt>
                <c:pt idx="195">
                  <c:v>45187</c:v>
                </c:pt>
                <c:pt idx="196">
                  <c:v>45194</c:v>
                </c:pt>
                <c:pt idx="197">
                  <c:v>45201</c:v>
                </c:pt>
                <c:pt idx="198">
                  <c:v>45208</c:v>
                </c:pt>
                <c:pt idx="199">
                  <c:v>45215</c:v>
                </c:pt>
                <c:pt idx="200">
                  <c:v>45222</c:v>
                </c:pt>
                <c:pt idx="201">
                  <c:v>45229</c:v>
                </c:pt>
                <c:pt idx="202">
                  <c:v>45236</c:v>
                </c:pt>
                <c:pt idx="203">
                  <c:v>45243</c:v>
                </c:pt>
                <c:pt idx="204">
                  <c:v>45250</c:v>
                </c:pt>
                <c:pt idx="205">
                  <c:v>45257</c:v>
                </c:pt>
                <c:pt idx="206">
                  <c:v>45264</c:v>
                </c:pt>
                <c:pt idx="207">
                  <c:v>45271</c:v>
                </c:pt>
                <c:pt idx="208">
                  <c:v>45278</c:v>
                </c:pt>
                <c:pt idx="209">
                  <c:v>45285</c:v>
                </c:pt>
                <c:pt idx="210">
                  <c:v>45292</c:v>
                </c:pt>
                <c:pt idx="211">
                  <c:v>45299</c:v>
                </c:pt>
                <c:pt idx="212">
                  <c:v>45306</c:v>
                </c:pt>
                <c:pt idx="213">
                  <c:v>45313</c:v>
                </c:pt>
                <c:pt idx="214">
                  <c:v>45320</c:v>
                </c:pt>
                <c:pt idx="215">
                  <c:v>45327</c:v>
                </c:pt>
                <c:pt idx="216">
                  <c:v>45334</c:v>
                </c:pt>
                <c:pt idx="217">
                  <c:v>45341</c:v>
                </c:pt>
              </c:numCache>
            </c:numRef>
          </c:cat>
          <c:val>
            <c:numRef>
              <c:f>Input!$G$5:$G$222</c:f>
              <c:numCache>
                <c:formatCode>_(* #,##0.00_);_(* \(#,##0.00\);_(* "-"??_);_(@_)</c:formatCode>
                <c:ptCount val="2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E-4004-9AEC-0577DC18204F}"/>
            </c:ext>
          </c:extLst>
        </c:ser>
        <c:ser>
          <c:idx val="1"/>
          <c:order val="1"/>
          <c:tx>
            <c:strRef>
              <c:f>Input!$K$3</c:f>
              <c:strCache>
                <c:ptCount val="1"/>
                <c:pt idx="0">
                  <c:v> Goal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val>
            <c:numRef>
              <c:f>Input!$K$5:$K$222</c:f>
              <c:numCache>
                <c:formatCode>_(* #,##0.00_);_(* \(#,##0.00\);_(* "-"??_);_(@_)</c:formatCode>
                <c:ptCount val="2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7E-4004-9AEC-0577DC18204F}"/>
            </c:ext>
          </c:extLst>
        </c:ser>
        <c:ser>
          <c:idx val="2"/>
          <c:order val="2"/>
          <c:tx>
            <c:strRef>
              <c:f>Input!$L$3</c:f>
              <c:strCache>
                <c:ptCount val="1"/>
                <c:pt idx="0">
                  <c:v> Warning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val>
            <c:numRef>
              <c:f>Input!$L$5:$L$222</c:f>
              <c:numCache>
                <c:formatCode>_(* #,##0.00_);_(* \(#,##0.00\);_(* "-"??_);_(@_)</c:formatCode>
                <c:ptCount val="2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7E-4004-9AEC-0577DC18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73440"/>
        <c:axId val="138195712"/>
      </c:lineChart>
      <c:dateAx>
        <c:axId val="138173440"/>
        <c:scaling>
          <c:orientation val="minMax"/>
          <c:max val="43913"/>
          <c:min val="43829"/>
        </c:scaling>
        <c:delete val="0"/>
        <c:axPos val="b"/>
        <c:numFmt formatCode="m/d/yyyy" sourceLinked="1"/>
        <c:majorTickMark val="out"/>
        <c:minorTickMark val="none"/>
        <c:tickLblPos val="nextTo"/>
        <c:crossAx val="138195712"/>
        <c:crosses val="autoZero"/>
        <c:auto val="1"/>
        <c:lblOffset val="100"/>
        <c:baseTimeUnit val="days"/>
        <c:majorUnit val="7"/>
        <c:majorTimeUnit val="days"/>
        <c:minorUnit val="14"/>
        <c:minorTimeUnit val="days"/>
      </c:dateAx>
      <c:valAx>
        <c:axId val="138195712"/>
        <c:scaling>
          <c:orientation val="minMax"/>
          <c:max val="40000"/>
          <c:min val="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38173440"/>
        <c:crosses val="autoZero"/>
        <c:crossBetween val="midCat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166687</xdr:rowOff>
    </xdr:from>
    <xdr:to>
      <xdr:col>12</xdr:col>
      <xdr:colOff>371475</xdr:colOff>
      <xdr:row>27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22"/>
  <sheetViews>
    <sheetView workbookViewId="0">
      <pane ySplit="3" topLeftCell="A10" activePane="bottomLeft" state="frozen"/>
      <selection pane="bottomLeft" activeCell="E21" sqref="E21"/>
    </sheetView>
  </sheetViews>
  <sheetFormatPr defaultRowHeight="15.4" x14ac:dyDescent="0.4"/>
  <cols>
    <col min="1" max="1" width="12.33203125" bestFit="1" customWidth="1"/>
    <col min="2" max="5" width="8.88671875" style="2"/>
    <col min="6" max="6" width="14.21875" style="2" customWidth="1"/>
    <col min="7" max="7" width="16.21875" style="29" bestFit="1" customWidth="1"/>
    <col min="8" max="12" width="8.88671875" style="2"/>
  </cols>
  <sheetData>
    <row r="3" spans="1:12" x14ac:dyDescent="0.4">
      <c r="A3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2" t="s">
        <v>14</v>
      </c>
      <c r="G3" s="29" t="s">
        <v>4</v>
      </c>
      <c r="K3" s="2" t="s">
        <v>10</v>
      </c>
      <c r="L3" s="2" t="s">
        <v>11</v>
      </c>
    </row>
    <row r="5" spans="1:12" x14ac:dyDescent="0.4">
      <c r="A5" s="1"/>
      <c r="G5" s="29">
        <f>+B5+C5-D5-E5+F5</f>
        <v>0</v>
      </c>
    </row>
    <row r="6" spans="1:12" x14ac:dyDescent="0.4">
      <c r="A6" s="1">
        <v>43829</v>
      </c>
      <c r="G6" s="29">
        <f t="shared" ref="G6:G69" si="0">+B6+C6-D6-E6+F6</f>
        <v>0</v>
      </c>
    </row>
    <row r="7" spans="1:12" x14ac:dyDescent="0.4">
      <c r="A7" s="1">
        <f t="shared" ref="A7:A70" si="1">+A6+7</f>
        <v>43836</v>
      </c>
      <c r="G7" s="29">
        <f t="shared" si="0"/>
        <v>0</v>
      </c>
    </row>
    <row r="8" spans="1:12" x14ac:dyDescent="0.4">
      <c r="A8" s="1">
        <f t="shared" si="1"/>
        <v>43843</v>
      </c>
      <c r="G8" s="29">
        <f t="shared" si="0"/>
        <v>0</v>
      </c>
    </row>
    <row r="9" spans="1:12" x14ac:dyDescent="0.4">
      <c r="A9" s="1">
        <f t="shared" si="1"/>
        <v>43850</v>
      </c>
      <c r="G9" s="29">
        <f t="shared" si="0"/>
        <v>0</v>
      </c>
    </row>
    <row r="10" spans="1:12" x14ac:dyDescent="0.4">
      <c r="A10" s="1">
        <f t="shared" si="1"/>
        <v>43857</v>
      </c>
      <c r="G10" s="29">
        <f t="shared" si="0"/>
        <v>0</v>
      </c>
    </row>
    <row r="11" spans="1:12" x14ac:dyDescent="0.4">
      <c r="A11" s="1">
        <f t="shared" si="1"/>
        <v>43864</v>
      </c>
      <c r="G11" s="29">
        <f t="shared" si="0"/>
        <v>0</v>
      </c>
    </row>
    <row r="12" spans="1:12" x14ac:dyDescent="0.4">
      <c r="A12" s="1">
        <f t="shared" si="1"/>
        <v>43871</v>
      </c>
      <c r="G12" s="29">
        <f t="shared" si="0"/>
        <v>0</v>
      </c>
    </row>
    <row r="13" spans="1:12" x14ac:dyDescent="0.4">
      <c r="A13" s="1">
        <f t="shared" si="1"/>
        <v>43878</v>
      </c>
      <c r="G13" s="29">
        <f t="shared" si="0"/>
        <v>0</v>
      </c>
    </row>
    <row r="14" spans="1:12" x14ac:dyDescent="0.4">
      <c r="A14" s="1">
        <f t="shared" si="1"/>
        <v>43885</v>
      </c>
      <c r="G14" s="29">
        <f t="shared" si="0"/>
        <v>0</v>
      </c>
    </row>
    <row r="15" spans="1:12" x14ac:dyDescent="0.4">
      <c r="A15" s="1">
        <f t="shared" si="1"/>
        <v>43892</v>
      </c>
      <c r="G15" s="29">
        <f t="shared" si="0"/>
        <v>0</v>
      </c>
    </row>
    <row r="16" spans="1:12" x14ac:dyDescent="0.4">
      <c r="A16" s="1">
        <f t="shared" si="1"/>
        <v>43899</v>
      </c>
      <c r="G16" s="29">
        <f t="shared" si="0"/>
        <v>0</v>
      </c>
    </row>
    <row r="17" spans="1:7" x14ac:dyDescent="0.4">
      <c r="A17" s="1">
        <f t="shared" si="1"/>
        <v>43906</v>
      </c>
      <c r="G17" s="29">
        <f t="shared" si="0"/>
        <v>0</v>
      </c>
    </row>
    <row r="18" spans="1:7" x14ac:dyDescent="0.4">
      <c r="A18" s="1">
        <f t="shared" si="1"/>
        <v>43913</v>
      </c>
      <c r="G18" s="29">
        <f t="shared" si="0"/>
        <v>0</v>
      </c>
    </row>
    <row r="19" spans="1:7" x14ac:dyDescent="0.4">
      <c r="A19" s="1">
        <f t="shared" si="1"/>
        <v>43920</v>
      </c>
      <c r="G19" s="29">
        <f t="shared" si="0"/>
        <v>0</v>
      </c>
    </row>
    <row r="20" spans="1:7" x14ac:dyDescent="0.4">
      <c r="A20" s="1">
        <f t="shared" si="1"/>
        <v>43927</v>
      </c>
      <c r="G20" s="29">
        <f t="shared" si="0"/>
        <v>0</v>
      </c>
    </row>
    <row r="21" spans="1:7" x14ac:dyDescent="0.4">
      <c r="A21" s="1">
        <f t="shared" si="1"/>
        <v>43934</v>
      </c>
      <c r="G21" s="29">
        <f t="shared" si="0"/>
        <v>0</v>
      </c>
    </row>
    <row r="22" spans="1:7" x14ac:dyDescent="0.4">
      <c r="A22" s="1">
        <f t="shared" si="1"/>
        <v>43941</v>
      </c>
      <c r="G22" s="29">
        <f t="shared" si="0"/>
        <v>0</v>
      </c>
    </row>
    <row r="23" spans="1:7" x14ac:dyDescent="0.4">
      <c r="A23" s="1">
        <f t="shared" si="1"/>
        <v>43948</v>
      </c>
      <c r="G23" s="29">
        <f t="shared" si="0"/>
        <v>0</v>
      </c>
    </row>
    <row r="24" spans="1:7" x14ac:dyDescent="0.4">
      <c r="A24" s="1">
        <f t="shared" si="1"/>
        <v>43955</v>
      </c>
      <c r="G24" s="29">
        <f t="shared" si="0"/>
        <v>0</v>
      </c>
    </row>
    <row r="25" spans="1:7" x14ac:dyDescent="0.4">
      <c r="A25" s="1">
        <f t="shared" si="1"/>
        <v>43962</v>
      </c>
      <c r="G25" s="29">
        <f t="shared" si="0"/>
        <v>0</v>
      </c>
    </row>
    <row r="26" spans="1:7" x14ac:dyDescent="0.4">
      <c r="A26" s="1">
        <f t="shared" si="1"/>
        <v>43969</v>
      </c>
      <c r="G26" s="29">
        <f t="shared" si="0"/>
        <v>0</v>
      </c>
    </row>
    <row r="27" spans="1:7" x14ac:dyDescent="0.4">
      <c r="A27" s="1">
        <f t="shared" si="1"/>
        <v>43976</v>
      </c>
      <c r="G27" s="29">
        <f t="shared" si="0"/>
        <v>0</v>
      </c>
    </row>
    <row r="28" spans="1:7" x14ac:dyDescent="0.4">
      <c r="A28" s="1">
        <f t="shared" si="1"/>
        <v>43983</v>
      </c>
      <c r="G28" s="29">
        <f t="shared" si="0"/>
        <v>0</v>
      </c>
    </row>
    <row r="29" spans="1:7" x14ac:dyDescent="0.4">
      <c r="A29" s="1">
        <f t="shared" si="1"/>
        <v>43990</v>
      </c>
      <c r="G29" s="29">
        <f t="shared" si="0"/>
        <v>0</v>
      </c>
    </row>
    <row r="30" spans="1:7" x14ac:dyDescent="0.4">
      <c r="A30" s="1">
        <f t="shared" si="1"/>
        <v>43997</v>
      </c>
      <c r="G30" s="29">
        <f t="shared" si="0"/>
        <v>0</v>
      </c>
    </row>
    <row r="31" spans="1:7" x14ac:dyDescent="0.4">
      <c r="A31" s="1">
        <f t="shared" si="1"/>
        <v>44004</v>
      </c>
      <c r="G31" s="29">
        <f t="shared" si="0"/>
        <v>0</v>
      </c>
    </row>
    <row r="32" spans="1:7" x14ac:dyDescent="0.4">
      <c r="A32" s="1">
        <f t="shared" si="1"/>
        <v>44011</v>
      </c>
      <c r="G32" s="29">
        <f t="shared" si="0"/>
        <v>0</v>
      </c>
    </row>
    <row r="33" spans="1:7" x14ac:dyDescent="0.4">
      <c r="A33" s="1">
        <f t="shared" si="1"/>
        <v>44018</v>
      </c>
      <c r="G33" s="29">
        <f t="shared" si="0"/>
        <v>0</v>
      </c>
    </row>
    <row r="34" spans="1:7" x14ac:dyDescent="0.4">
      <c r="A34" s="1">
        <f t="shared" si="1"/>
        <v>44025</v>
      </c>
      <c r="G34" s="29">
        <f t="shared" si="0"/>
        <v>0</v>
      </c>
    </row>
    <row r="35" spans="1:7" x14ac:dyDescent="0.4">
      <c r="A35" s="1">
        <f>+A34+7</f>
        <v>44032</v>
      </c>
      <c r="G35" s="29">
        <f t="shared" si="0"/>
        <v>0</v>
      </c>
    </row>
    <row r="36" spans="1:7" x14ac:dyDescent="0.4">
      <c r="A36" s="1">
        <f t="shared" si="1"/>
        <v>44039</v>
      </c>
      <c r="G36" s="29">
        <f t="shared" si="0"/>
        <v>0</v>
      </c>
    </row>
    <row r="37" spans="1:7" x14ac:dyDescent="0.4">
      <c r="A37" s="1">
        <f t="shared" si="1"/>
        <v>44046</v>
      </c>
      <c r="G37" s="29">
        <f t="shared" si="0"/>
        <v>0</v>
      </c>
    </row>
    <row r="38" spans="1:7" x14ac:dyDescent="0.4">
      <c r="A38" s="1">
        <f t="shared" si="1"/>
        <v>44053</v>
      </c>
      <c r="G38" s="29">
        <f t="shared" si="0"/>
        <v>0</v>
      </c>
    </row>
    <row r="39" spans="1:7" x14ac:dyDescent="0.4">
      <c r="A39" s="1">
        <f t="shared" si="1"/>
        <v>44060</v>
      </c>
      <c r="G39" s="29">
        <f t="shared" si="0"/>
        <v>0</v>
      </c>
    </row>
    <row r="40" spans="1:7" x14ac:dyDescent="0.4">
      <c r="A40" s="1">
        <f t="shared" si="1"/>
        <v>44067</v>
      </c>
      <c r="G40" s="29">
        <f t="shared" si="0"/>
        <v>0</v>
      </c>
    </row>
    <row r="41" spans="1:7" x14ac:dyDescent="0.4">
      <c r="A41" s="1">
        <f t="shared" si="1"/>
        <v>44074</v>
      </c>
      <c r="G41" s="29">
        <f t="shared" si="0"/>
        <v>0</v>
      </c>
    </row>
    <row r="42" spans="1:7" x14ac:dyDescent="0.4">
      <c r="A42" s="1">
        <f t="shared" si="1"/>
        <v>44081</v>
      </c>
      <c r="G42" s="29">
        <f t="shared" si="0"/>
        <v>0</v>
      </c>
    </row>
    <row r="43" spans="1:7" x14ac:dyDescent="0.4">
      <c r="A43" s="1">
        <f t="shared" si="1"/>
        <v>44088</v>
      </c>
      <c r="G43" s="29">
        <f t="shared" si="0"/>
        <v>0</v>
      </c>
    </row>
    <row r="44" spans="1:7" x14ac:dyDescent="0.4">
      <c r="A44" s="1">
        <f t="shared" si="1"/>
        <v>44095</v>
      </c>
      <c r="G44" s="29">
        <f t="shared" si="0"/>
        <v>0</v>
      </c>
    </row>
    <row r="45" spans="1:7" x14ac:dyDescent="0.4">
      <c r="A45" s="1">
        <f t="shared" si="1"/>
        <v>44102</v>
      </c>
      <c r="G45" s="29">
        <f t="shared" si="0"/>
        <v>0</v>
      </c>
    </row>
    <row r="46" spans="1:7" x14ac:dyDescent="0.4">
      <c r="A46" s="1">
        <f t="shared" si="1"/>
        <v>44109</v>
      </c>
      <c r="G46" s="29">
        <f t="shared" si="0"/>
        <v>0</v>
      </c>
    </row>
    <row r="47" spans="1:7" x14ac:dyDescent="0.4">
      <c r="A47" s="1">
        <f t="shared" si="1"/>
        <v>44116</v>
      </c>
      <c r="G47" s="29">
        <f t="shared" si="0"/>
        <v>0</v>
      </c>
    </row>
    <row r="48" spans="1:7" x14ac:dyDescent="0.4">
      <c r="A48" s="1">
        <f t="shared" si="1"/>
        <v>44123</v>
      </c>
      <c r="G48" s="29">
        <f t="shared" si="0"/>
        <v>0</v>
      </c>
    </row>
    <row r="49" spans="1:7" x14ac:dyDescent="0.4">
      <c r="A49" s="1">
        <f t="shared" si="1"/>
        <v>44130</v>
      </c>
      <c r="G49" s="29">
        <f t="shared" si="0"/>
        <v>0</v>
      </c>
    </row>
    <row r="50" spans="1:7" x14ac:dyDescent="0.4">
      <c r="A50" s="1">
        <f t="shared" si="1"/>
        <v>44137</v>
      </c>
      <c r="G50" s="29">
        <f t="shared" si="0"/>
        <v>0</v>
      </c>
    </row>
    <row r="51" spans="1:7" x14ac:dyDescent="0.4">
      <c r="A51" s="1">
        <f t="shared" si="1"/>
        <v>44144</v>
      </c>
      <c r="G51" s="29">
        <f t="shared" si="0"/>
        <v>0</v>
      </c>
    </row>
    <row r="52" spans="1:7" x14ac:dyDescent="0.4">
      <c r="A52" s="1">
        <f t="shared" si="1"/>
        <v>44151</v>
      </c>
      <c r="G52" s="29">
        <f t="shared" si="0"/>
        <v>0</v>
      </c>
    </row>
    <row r="53" spans="1:7" x14ac:dyDescent="0.4">
      <c r="A53" s="1">
        <f t="shared" si="1"/>
        <v>44158</v>
      </c>
      <c r="G53" s="29">
        <f t="shared" si="0"/>
        <v>0</v>
      </c>
    </row>
    <row r="54" spans="1:7" x14ac:dyDescent="0.4">
      <c r="A54" s="1">
        <f t="shared" si="1"/>
        <v>44165</v>
      </c>
      <c r="G54" s="29">
        <f t="shared" si="0"/>
        <v>0</v>
      </c>
    </row>
    <row r="55" spans="1:7" x14ac:dyDescent="0.4">
      <c r="A55" s="1">
        <f t="shared" si="1"/>
        <v>44172</v>
      </c>
      <c r="G55" s="29">
        <f t="shared" si="0"/>
        <v>0</v>
      </c>
    </row>
    <row r="56" spans="1:7" x14ac:dyDescent="0.4">
      <c r="A56" s="1">
        <f t="shared" si="1"/>
        <v>44179</v>
      </c>
      <c r="G56" s="29">
        <f t="shared" si="0"/>
        <v>0</v>
      </c>
    </row>
    <row r="57" spans="1:7" x14ac:dyDescent="0.4">
      <c r="A57" s="1">
        <f t="shared" si="1"/>
        <v>44186</v>
      </c>
      <c r="G57" s="29">
        <f t="shared" si="0"/>
        <v>0</v>
      </c>
    </row>
    <row r="58" spans="1:7" x14ac:dyDescent="0.4">
      <c r="A58" s="1">
        <f t="shared" si="1"/>
        <v>44193</v>
      </c>
      <c r="G58" s="29">
        <f t="shared" si="0"/>
        <v>0</v>
      </c>
    </row>
    <row r="59" spans="1:7" x14ac:dyDescent="0.4">
      <c r="A59" s="1">
        <f t="shared" si="1"/>
        <v>44200</v>
      </c>
      <c r="G59" s="29">
        <f t="shared" si="0"/>
        <v>0</v>
      </c>
    </row>
    <row r="60" spans="1:7" x14ac:dyDescent="0.4">
      <c r="A60" s="1">
        <f t="shared" si="1"/>
        <v>44207</v>
      </c>
      <c r="G60" s="29">
        <f t="shared" si="0"/>
        <v>0</v>
      </c>
    </row>
    <row r="61" spans="1:7" x14ac:dyDescent="0.4">
      <c r="A61" s="1">
        <f t="shared" si="1"/>
        <v>44214</v>
      </c>
      <c r="G61" s="29">
        <f t="shared" si="0"/>
        <v>0</v>
      </c>
    </row>
    <row r="62" spans="1:7" x14ac:dyDescent="0.4">
      <c r="A62" s="1">
        <f t="shared" si="1"/>
        <v>44221</v>
      </c>
      <c r="G62" s="29">
        <f t="shared" si="0"/>
        <v>0</v>
      </c>
    </row>
    <row r="63" spans="1:7" x14ac:dyDescent="0.4">
      <c r="A63" s="1">
        <f t="shared" si="1"/>
        <v>44228</v>
      </c>
      <c r="G63" s="29">
        <f t="shared" si="0"/>
        <v>0</v>
      </c>
    </row>
    <row r="64" spans="1:7" x14ac:dyDescent="0.4">
      <c r="A64" s="1">
        <f t="shared" si="1"/>
        <v>44235</v>
      </c>
      <c r="G64" s="29">
        <f t="shared" si="0"/>
        <v>0</v>
      </c>
    </row>
    <row r="65" spans="1:7" x14ac:dyDescent="0.4">
      <c r="A65" s="1">
        <f t="shared" si="1"/>
        <v>44242</v>
      </c>
      <c r="G65" s="29">
        <f t="shared" si="0"/>
        <v>0</v>
      </c>
    </row>
    <row r="66" spans="1:7" x14ac:dyDescent="0.4">
      <c r="A66" s="1">
        <f t="shared" si="1"/>
        <v>44249</v>
      </c>
      <c r="G66" s="29">
        <f t="shared" si="0"/>
        <v>0</v>
      </c>
    </row>
    <row r="67" spans="1:7" x14ac:dyDescent="0.4">
      <c r="A67" s="1">
        <f t="shared" si="1"/>
        <v>44256</v>
      </c>
      <c r="G67" s="29">
        <f t="shared" si="0"/>
        <v>0</v>
      </c>
    </row>
    <row r="68" spans="1:7" x14ac:dyDescent="0.4">
      <c r="A68" s="1">
        <f t="shared" si="1"/>
        <v>44263</v>
      </c>
      <c r="G68" s="29">
        <f t="shared" si="0"/>
        <v>0</v>
      </c>
    </row>
    <row r="69" spans="1:7" x14ac:dyDescent="0.4">
      <c r="A69" s="1">
        <f t="shared" si="1"/>
        <v>44270</v>
      </c>
      <c r="G69" s="29">
        <f t="shared" si="0"/>
        <v>0</v>
      </c>
    </row>
    <row r="70" spans="1:7" x14ac:dyDescent="0.4">
      <c r="A70" s="1">
        <f t="shared" si="1"/>
        <v>44277</v>
      </c>
      <c r="G70" s="29">
        <f t="shared" ref="G70:G133" si="2">+B70+C70-D70-E70+F70</f>
        <v>0</v>
      </c>
    </row>
    <row r="71" spans="1:7" x14ac:dyDescent="0.4">
      <c r="A71" s="1">
        <f t="shared" ref="A71:A134" si="3">+A70+7</f>
        <v>44284</v>
      </c>
      <c r="G71" s="29">
        <f t="shared" si="2"/>
        <v>0</v>
      </c>
    </row>
    <row r="72" spans="1:7" x14ac:dyDescent="0.4">
      <c r="A72" s="1">
        <f t="shared" si="3"/>
        <v>44291</v>
      </c>
      <c r="G72" s="29">
        <f t="shared" si="2"/>
        <v>0</v>
      </c>
    </row>
    <row r="73" spans="1:7" x14ac:dyDescent="0.4">
      <c r="A73" s="1">
        <f t="shared" si="3"/>
        <v>44298</v>
      </c>
      <c r="G73" s="29">
        <f t="shared" si="2"/>
        <v>0</v>
      </c>
    </row>
    <row r="74" spans="1:7" x14ac:dyDescent="0.4">
      <c r="A74" s="1">
        <f t="shared" si="3"/>
        <v>44305</v>
      </c>
      <c r="G74" s="29">
        <f t="shared" si="2"/>
        <v>0</v>
      </c>
    </row>
    <row r="75" spans="1:7" x14ac:dyDescent="0.4">
      <c r="A75" s="1">
        <f t="shared" si="3"/>
        <v>44312</v>
      </c>
      <c r="G75" s="29">
        <f t="shared" si="2"/>
        <v>0</v>
      </c>
    </row>
    <row r="76" spans="1:7" x14ac:dyDescent="0.4">
      <c r="A76" s="1">
        <f t="shared" si="3"/>
        <v>44319</v>
      </c>
      <c r="G76" s="29">
        <f t="shared" si="2"/>
        <v>0</v>
      </c>
    </row>
    <row r="77" spans="1:7" x14ac:dyDescent="0.4">
      <c r="A77" s="1">
        <f t="shared" si="3"/>
        <v>44326</v>
      </c>
      <c r="G77" s="29">
        <f t="shared" si="2"/>
        <v>0</v>
      </c>
    </row>
    <row r="78" spans="1:7" x14ac:dyDescent="0.4">
      <c r="A78" s="1">
        <f t="shared" si="3"/>
        <v>44333</v>
      </c>
      <c r="G78" s="29">
        <f t="shared" si="2"/>
        <v>0</v>
      </c>
    </row>
    <row r="79" spans="1:7" x14ac:dyDescent="0.4">
      <c r="A79" s="1">
        <f t="shared" si="3"/>
        <v>44340</v>
      </c>
      <c r="G79" s="29">
        <f t="shared" si="2"/>
        <v>0</v>
      </c>
    </row>
    <row r="80" spans="1:7" x14ac:dyDescent="0.4">
      <c r="A80" s="1">
        <f t="shared" si="3"/>
        <v>44347</v>
      </c>
      <c r="G80" s="29">
        <f t="shared" si="2"/>
        <v>0</v>
      </c>
    </row>
    <row r="81" spans="1:7" x14ac:dyDescent="0.4">
      <c r="A81" s="1">
        <f t="shared" si="3"/>
        <v>44354</v>
      </c>
      <c r="G81" s="29">
        <f t="shared" si="2"/>
        <v>0</v>
      </c>
    </row>
    <row r="82" spans="1:7" x14ac:dyDescent="0.4">
      <c r="A82" s="1">
        <f t="shared" si="3"/>
        <v>44361</v>
      </c>
      <c r="G82" s="29">
        <f t="shared" si="2"/>
        <v>0</v>
      </c>
    </row>
    <row r="83" spans="1:7" x14ac:dyDescent="0.4">
      <c r="A83" s="1">
        <f t="shared" si="3"/>
        <v>44368</v>
      </c>
      <c r="G83" s="29">
        <f t="shared" si="2"/>
        <v>0</v>
      </c>
    </row>
    <row r="84" spans="1:7" x14ac:dyDescent="0.4">
      <c r="A84" s="1">
        <f t="shared" si="3"/>
        <v>44375</v>
      </c>
      <c r="G84" s="29">
        <f t="shared" si="2"/>
        <v>0</v>
      </c>
    </row>
    <row r="85" spans="1:7" x14ac:dyDescent="0.4">
      <c r="A85" s="1">
        <f t="shared" si="3"/>
        <v>44382</v>
      </c>
      <c r="G85" s="29">
        <f t="shared" si="2"/>
        <v>0</v>
      </c>
    </row>
    <row r="86" spans="1:7" x14ac:dyDescent="0.4">
      <c r="A86" s="1">
        <f t="shared" si="3"/>
        <v>44389</v>
      </c>
      <c r="G86" s="29">
        <f t="shared" si="2"/>
        <v>0</v>
      </c>
    </row>
    <row r="87" spans="1:7" x14ac:dyDescent="0.4">
      <c r="A87" s="1">
        <f t="shared" si="3"/>
        <v>44396</v>
      </c>
      <c r="G87" s="29">
        <f t="shared" si="2"/>
        <v>0</v>
      </c>
    </row>
    <row r="88" spans="1:7" x14ac:dyDescent="0.4">
      <c r="A88" s="1">
        <f t="shared" si="3"/>
        <v>44403</v>
      </c>
      <c r="G88" s="29">
        <f t="shared" si="2"/>
        <v>0</v>
      </c>
    </row>
    <row r="89" spans="1:7" x14ac:dyDescent="0.4">
      <c r="A89" s="1">
        <f t="shared" si="3"/>
        <v>44410</v>
      </c>
      <c r="G89" s="29">
        <f t="shared" si="2"/>
        <v>0</v>
      </c>
    </row>
    <row r="90" spans="1:7" x14ac:dyDescent="0.4">
      <c r="A90" s="1">
        <f t="shared" si="3"/>
        <v>44417</v>
      </c>
      <c r="G90" s="29">
        <f t="shared" si="2"/>
        <v>0</v>
      </c>
    </row>
    <row r="91" spans="1:7" x14ac:dyDescent="0.4">
      <c r="A91" s="1">
        <f t="shared" si="3"/>
        <v>44424</v>
      </c>
      <c r="G91" s="29">
        <f t="shared" si="2"/>
        <v>0</v>
      </c>
    </row>
    <row r="92" spans="1:7" x14ac:dyDescent="0.4">
      <c r="A92" s="1">
        <f t="shared" si="3"/>
        <v>44431</v>
      </c>
      <c r="G92" s="29">
        <f t="shared" si="2"/>
        <v>0</v>
      </c>
    </row>
    <row r="93" spans="1:7" x14ac:dyDescent="0.4">
      <c r="A93" s="1">
        <f t="shared" si="3"/>
        <v>44438</v>
      </c>
      <c r="G93" s="29">
        <f t="shared" si="2"/>
        <v>0</v>
      </c>
    </row>
    <row r="94" spans="1:7" x14ac:dyDescent="0.4">
      <c r="A94" s="1">
        <f t="shared" si="3"/>
        <v>44445</v>
      </c>
      <c r="G94" s="29">
        <f t="shared" si="2"/>
        <v>0</v>
      </c>
    </row>
    <row r="95" spans="1:7" x14ac:dyDescent="0.4">
      <c r="A95" s="1">
        <f t="shared" si="3"/>
        <v>44452</v>
      </c>
      <c r="G95" s="29">
        <f t="shared" si="2"/>
        <v>0</v>
      </c>
    </row>
    <row r="96" spans="1:7" x14ac:dyDescent="0.4">
      <c r="A96" s="1">
        <f t="shared" si="3"/>
        <v>44459</v>
      </c>
      <c r="G96" s="29">
        <f t="shared" si="2"/>
        <v>0</v>
      </c>
    </row>
    <row r="97" spans="1:7" x14ac:dyDescent="0.4">
      <c r="A97" s="1">
        <f t="shared" si="3"/>
        <v>44466</v>
      </c>
      <c r="G97" s="29">
        <f t="shared" si="2"/>
        <v>0</v>
      </c>
    </row>
    <row r="98" spans="1:7" x14ac:dyDescent="0.4">
      <c r="A98" s="1">
        <f t="shared" si="3"/>
        <v>44473</v>
      </c>
      <c r="G98" s="29">
        <f t="shared" si="2"/>
        <v>0</v>
      </c>
    </row>
    <row r="99" spans="1:7" x14ac:dyDescent="0.4">
      <c r="A99" s="1">
        <f t="shared" si="3"/>
        <v>44480</v>
      </c>
      <c r="G99" s="29">
        <f t="shared" si="2"/>
        <v>0</v>
      </c>
    </row>
    <row r="100" spans="1:7" x14ac:dyDescent="0.4">
      <c r="A100" s="1">
        <f t="shared" si="3"/>
        <v>44487</v>
      </c>
      <c r="G100" s="29">
        <f t="shared" si="2"/>
        <v>0</v>
      </c>
    </row>
    <row r="101" spans="1:7" x14ac:dyDescent="0.4">
      <c r="A101" s="1">
        <f t="shared" si="3"/>
        <v>44494</v>
      </c>
      <c r="G101" s="29">
        <f t="shared" si="2"/>
        <v>0</v>
      </c>
    </row>
    <row r="102" spans="1:7" x14ac:dyDescent="0.4">
      <c r="A102" s="1">
        <f t="shared" si="3"/>
        <v>44501</v>
      </c>
      <c r="G102" s="29">
        <f t="shared" si="2"/>
        <v>0</v>
      </c>
    </row>
    <row r="103" spans="1:7" x14ac:dyDescent="0.4">
      <c r="A103" s="1">
        <f t="shared" si="3"/>
        <v>44508</v>
      </c>
      <c r="G103" s="29">
        <f t="shared" si="2"/>
        <v>0</v>
      </c>
    </row>
    <row r="104" spans="1:7" x14ac:dyDescent="0.4">
      <c r="A104" s="1">
        <f t="shared" si="3"/>
        <v>44515</v>
      </c>
      <c r="G104" s="29">
        <f t="shared" si="2"/>
        <v>0</v>
      </c>
    </row>
    <row r="105" spans="1:7" x14ac:dyDescent="0.4">
      <c r="A105" s="1">
        <f t="shared" si="3"/>
        <v>44522</v>
      </c>
      <c r="G105" s="29">
        <f t="shared" si="2"/>
        <v>0</v>
      </c>
    </row>
    <row r="106" spans="1:7" x14ac:dyDescent="0.4">
      <c r="A106" s="1">
        <f t="shared" si="3"/>
        <v>44529</v>
      </c>
      <c r="G106" s="29">
        <f t="shared" si="2"/>
        <v>0</v>
      </c>
    </row>
    <row r="107" spans="1:7" x14ac:dyDescent="0.4">
      <c r="A107" s="1">
        <f t="shared" si="3"/>
        <v>44536</v>
      </c>
      <c r="G107" s="29">
        <f t="shared" si="2"/>
        <v>0</v>
      </c>
    </row>
    <row r="108" spans="1:7" x14ac:dyDescent="0.4">
      <c r="A108" s="1">
        <f t="shared" si="3"/>
        <v>44543</v>
      </c>
      <c r="G108" s="29">
        <f t="shared" si="2"/>
        <v>0</v>
      </c>
    </row>
    <row r="109" spans="1:7" x14ac:dyDescent="0.4">
      <c r="A109" s="1">
        <f t="shared" si="3"/>
        <v>44550</v>
      </c>
      <c r="G109" s="29">
        <f t="shared" si="2"/>
        <v>0</v>
      </c>
    </row>
    <row r="110" spans="1:7" x14ac:dyDescent="0.4">
      <c r="A110" s="1">
        <f t="shared" si="3"/>
        <v>44557</v>
      </c>
      <c r="G110" s="29">
        <f t="shared" si="2"/>
        <v>0</v>
      </c>
    </row>
    <row r="111" spans="1:7" x14ac:dyDescent="0.4">
      <c r="A111" s="1">
        <f t="shared" si="3"/>
        <v>44564</v>
      </c>
      <c r="G111" s="29">
        <f t="shared" si="2"/>
        <v>0</v>
      </c>
    </row>
    <row r="112" spans="1:7" x14ac:dyDescent="0.4">
      <c r="A112" s="1">
        <f t="shared" si="3"/>
        <v>44571</v>
      </c>
      <c r="G112" s="29">
        <f t="shared" si="2"/>
        <v>0</v>
      </c>
    </row>
    <row r="113" spans="1:7" x14ac:dyDescent="0.4">
      <c r="A113" s="1">
        <f t="shared" si="3"/>
        <v>44578</v>
      </c>
      <c r="G113" s="29">
        <f t="shared" si="2"/>
        <v>0</v>
      </c>
    </row>
    <row r="114" spans="1:7" x14ac:dyDescent="0.4">
      <c r="A114" s="1">
        <f t="shared" si="3"/>
        <v>44585</v>
      </c>
      <c r="G114" s="29">
        <f t="shared" si="2"/>
        <v>0</v>
      </c>
    </row>
    <row r="115" spans="1:7" x14ac:dyDescent="0.4">
      <c r="A115" s="1">
        <f t="shared" si="3"/>
        <v>44592</v>
      </c>
      <c r="G115" s="29">
        <f t="shared" si="2"/>
        <v>0</v>
      </c>
    </row>
    <row r="116" spans="1:7" x14ac:dyDescent="0.4">
      <c r="A116" s="1">
        <f t="shared" si="3"/>
        <v>44599</v>
      </c>
      <c r="G116" s="29">
        <f t="shared" si="2"/>
        <v>0</v>
      </c>
    </row>
    <row r="117" spans="1:7" x14ac:dyDescent="0.4">
      <c r="A117" s="1">
        <f t="shared" si="3"/>
        <v>44606</v>
      </c>
      <c r="G117" s="29">
        <f t="shared" si="2"/>
        <v>0</v>
      </c>
    </row>
    <row r="118" spans="1:7" x14ac:dyDescent="0.4">
      <c r="A118" s="1">
        <f t="shared" si="3"/>
        <v>44613</v>
      </c>
      <c r="G118" s="29">
        <f t="shared" si="2"/>
        <v>0</v>
      </c>
    </row>
    <row r="119" spans="1:7" x14ac:dyDescent="0.4">
      <c r="A119" s="1">
        <f t="shared" si="3"/>
        <v>44620</v>
      </c>
      <c r="G119" s="29">
        <f t="shared" si="2"/>
        <v>0</v>
      </c>
    </row>
    <row r="120" spans="1:7" x14ac:dyDescent="0.4">
      <c r="A120" s="1">
        <f t="shared" si="3"/>
        <v>44627</v>
      </c>
      <c r="G120" s="29">
        <f t="shared" si="2"/>
        <v>0</v>
      </c>
    </row>
    <row r="121" spans="1:7" x14ac:dyDescent="0.4">
      <c r="A121" s="1">
        <f t="shared" si="3"/>
        <v>44634</v>
      </c>
      <c r="G121" s="29">
        <f t="shared" si="2"/>
        <v>0</v>
      </c>
    </row>
    <row r="122" spans="1:7" x14ac:dyDescent="0.4">
      <c r="A122" s="1">
        <f t="shared" si="3"/>
        <v>44641</v>
      </c>
      <c r="G122" s="29">
        <f t="shared" si="2"/>
        <v>0</v>
      </c>
    </row>
    <row r="123" spans="1:7" x14ac:dyDescent="0.4">
      <c r="A123" s="1">
        <f t="shared" si="3"/>
        <v>44648</v>
      </c>
      <c r="G123" s="29">
        <f t="shared" si="2"/>
        <v>0</v>
      </c>
    </row>
    <row r="124" spans="1:7" x14ac:dyDescent="0.4">
      <c r="A124" s="1">
        <f t="shared" si="3"/>
        <v>44655</v>
      </c>
      <c r="G124" s="29">
        <f t="shared" si="2"/>
        <v>0</v>
      </c>
    </row>
    <row r="125" spans="1:7" x14ac:dyDescent="0.4">
      <c r="A125" s="1">
        <f t="shared" si="3"/>
        <v>44662</v>
      </c>
      <c r="G125" s="29">
        <f t="shared" si="2"/>
        <v>0</v>
      </c>
    </row>
    <row r="126" spans="1:7" x14ac:dyDescent="0.4">
      <c r="A126" s="1">
        <f t="shared" si="3"/>
        <v>44669</v>
      </c>
      <c r="G126" s="29">
        <f t="shared" si="2"/>
        <v>0</v>
      </c>
    </row>
    <row r="127" spans="1:7" x14ac:dyDescent="0.4">
      <c r="A127" s="1">
        <f t="shared" si="3"/>
        <v>44676</v>
      </c>
      <c r="G127" s="29">
        <f t="shared" si="2"/>
        <v>0</v>
      </c>
    </row>
    <row r="128" spans="1:7" x14ac:dyDescent="0.4">
      <c r="A128" s="1">
        <f t="shared" si="3"/>
        <v>44683</v>
      </c>
      <c r="G128" s="29">
        <f t="shared" si="2"/>
        <v>0</v>
      </c>
    </row>
    <row r="129" spans="1:7" x14ac:dyDescent="0.4">
      <c r="A129" s="1">
        <f t="shared" si="3"/>
        <v>44690</v>
      </c>
      <c r="G129" s="29">
        <f t="shared" si="2"/>
        <v>0</v>
      </c>
    </row>
    <row r="130" spans="1:7" x14ac:dyDescent="0.4">
      <c r="A130" s="1">
        <f t="shared" si="3"/>
        <v>44697</v>
      </c>
      <c r="G130" s="29">
        <f t="shared" si="2"/>
        <v>0</v>
      </c>
    </row>
    <row r="131" spans="1:7" x14ac:dyDescent="0.4">
      <c r="A131" s="1">
        <f t="shared" si="3"/>
        <v>44704</v>
      </c>
      <c r="G131" s="29">
        <f t="shared" si="2"/>
        <v>0</v>
      </c>
    </row>
    <row r="132" spans="1:7" x14ac:dyDescent="0.4">
      <c r="A132" s="1">
        <f t="shared" si="3"/>
        <v>44711</v>
      </c>
      <c r="G132" s="29">
        <f t="shared" si="2"/>
        <v>0</v>
      </c>
    </row>
    <row r="133" spans="1:7" x14ac:dyDescent="0.4">
      <c r="A133" s="1">
        <f t="shared" si="3"/>
        <v>44718</v>
      </c>
      <c r="G133" s="29">
        <f t="shared" si="2"/>
        <v>0</v>
      </c>
    </row>
    <row r="134" spans="1:7" x14ac:dyDescent="0.4">
      <c r="A134" s="1">
        <f t="shared" si="3"/>
        <v>44725</v>
      </c>
      <c r="G134" s="29">
        <f t="shared" ref="G134:G197" si="4">+B134+C134-D134-E134+F134</f>
        <v>0</v>
      </c>
    </row>
    <row r="135" spans="1:7" x14ac:dyDescent="0.4">
      <c r="A135" s="1">
        <f t="shared" ref="A135:A198" si="5">+A134+7</f>
        <v>44732</v>
      </c>
      <c r="G135" s="29">
        <f t="shared" si="4"/>
        <v>0</v>
      </c>
    </row>
    <row r="136" spans="1:7" x14ac:dyDescent="0.4">
      <c r="A136" s="1">
        <f t="shared" si="5"/>
        <v>44739</v>
      </c>
      <c r="G136" s="29">
        <f t="shared" si="4"/>
        <v>0</v>
      </c>
    </row>
    <row r="137" spans="1:7" x14ac:dyDescent="0.4">
      <c r="A137" s="1">
        <f t="shared" si="5"/>
        <v>44746</v>
      </c>
      <c r="G137" s="29">
        <f t="shared" si="4"/>
        <v>0</v>
      </c>
    </row>
    <row r="138" spans="1:7" x14ac:dyDescent="0.4">
      <c r="A138" s="1">
        <f t="shared" si="5"/>
        <v>44753</v>
      </c>
      <c r="G138" s="29">
        <f t="shared" si="4"/>
        <v>0</v>
      </c>
    </row>
    <row r="139" spans="1:7" x14ac:dyDescent="0.4">
      <c r="A139" s="1">
        <f t="shared" si="5"/>
        <v>44760</v>
      </c>
      <c r="G139" s="29">
        <f t="shared" si="4"/>
        <v>0</v>
      </c>
    </row>
    <row r="140" spans="1:7" x14ac:dyDescent="0.4">
      <c r="A140" s="1">
        <f t="shared" si="5"/>
        <v>44767</v>
      </c>
      <c r="G140" s="29">
        <f t="shared" si="4"/>
        <v>0</v>
      </c>
    </row>
    <row r="141" spans="1:7" x14ac:dyDescent="0.4">
      <c r="A141" s="1">
        <f t="shared" si="5"/>
        <v>44774</v>
      </c>
      <c r="G141" s="29">
        <f t="shared" si="4"/>
        <v>0</v>
      </c>
    </row>
    <row r="142" spans="1:7" x14ac:dyDescent="0.4">
      <c r="A142" s="1">
        <f t="shared" si="5"/>
        <v>44781</v>
      </c>
      <c r="G142" s="29">
        <f t="shared" si="4"/>
        <v>0</v>
      </c>
    </row>
    <row r="143" spans="1:7" x14ac:dyDescent="0.4">
      <c r="A143" s="1">
        <f t="shared" si="5"/>
        <v>44788</v>
      </c>
      <c r="G143" s="29">
        <f t="shared" si="4"/>
        <v>0</v>
      </c>
    </row>
    <row r="144" spans="1:7" x14ac:dyDescent="0.4">
      <c r="A144" s="1">
        <f t="shared" si="5"/>
        <v>44795</v>
      </c>
      <c r="G144" s="29">
        <f t="shared" si="4"/>
        <v>0</v>
      </c>
    </row>
    <row r="145" spans="1:7" x14ac:dyDescent="0.4">
      <c r="A145" s="1">
        <f t="shared" si="5"/>
        <v>44802</v>
      </c>
      <c r="G145" s="29">
        <f t="shared" si="4"/>
        <v>0</v>
      </c>
    </row>
    <row r="146" spans="1:7" x14ac:dyDescent="0.4">
      <c r="A146" s="1">
        <f t="shared" si="5"/>
        <v>44809</v>
      </c>
      <c r="G146" s="29">
        <f t="shared" si="4"/>
        <v>0</v>
      </c>
    </row>
    <row r="147" spans="1:7" x14ac:dyDescent="0.4">
      <c r="A147" s="1">
        <f t="shared" si="5"/>
        <v>44816</v>
      </c>
      <c r="G147" s="29">
        <f t="shared" si="4"/>
        <v>0</v>
      </c>
    </row>
    <row r="148" spans="1:7" x14ac:dyDescent="0.4">
      <c r="A148" s="1">
        <f t="shared" si="5"/>
        <v>44823</v>
      </c>
      <c r="G148" s="29">
        <f t="shared" si="4"/>
        <v>0</v>
      </c>
    </row>
    <row r="149" spans="1:7" x14ac:dyDescent="0.4">
      <c r="A149" s="1">
        <f t="shared" si="5"/>
        <v>44830</v>
      </c>
      <c r="G149" s="29">
        <f t="shared" si="4"/>
        <v>0</v>
      </c>
    </row>
    <row r="150" spans="1:7" x14ac:dyDescent="0.4">
      <c r="A150" s="1">
        <f t="shared" si="5"/>
        <v>44837</v>
      </c>
      <c r="G150" s="29">
        <f t="shared" si="4"/>
        <v>0</v>
      </c>
    </row>
    <row r="151" spans="1:7" x14ac:dyDescent="0.4">
      <c r="A151" s="1">
        <f t="shared" si="5"/>
        <v>44844</v>
      </c>
      <c r="G151" s="29">
        <f t="shared" si="4"/>
        <v>0</v>
      </c>
    </row>
    <row r="152" spans="1:7" x14ac:dyDescent="0.4">
      <c r="A152" s="1">
        <f t="shared" si="5"/>
        <v>44851</v>
      </c>
      <c r="G152" s="29">
        <f t="shared" si="4"/>
        <v>0</v>
      </c>
    </row>
    <row r="153" spans="1:7" x14ac:dyDescent="0.4">
      <c r="A153" s="1">
        <f t="shared" si="5"/>
        <v>44858</v>
      </c>
      <c r="G153" s="29">
        <f t="shared" si="4"/>
        <v>0</v>
      </c>
    </row>
    <row r="154" spans="1:7" x14ac:dyDescent="0.4">
      <c r="A154" s="1">
        <f t="shared" si="5"/>
        <v>44865</v>
      </c>
      <c r="G154" s="29">
        <f t="shared" si="4"/>
        <v>0</v>
      </c>
    </row>
    <row r="155" spans="1:7" x14ac:dyDescent="0.4">
      <c r="A155" s="1">
        <f t="shared" si="5"/>
        <v>44872</v>
      </c>
      <c r="G155" s="29">
        <f t="shared" si="4"/>
        <v>0</v>
      </c>
    </row>
    <row r="156" spans="1:7" x14ac:dyDescent="0.4">
      <c r="A156" s="1">
        <f t="shared" si="5"/>
        <v>44879</v>
      </c>
      <c r="G156" s="29">
        <f t="shared" si="4"/>
        <v>0</v>
      </c>
    </row>
    <row r="157" spans="1:7" x14ac:dyDescent="0.4">
      <c r="A157" s="1">
        <f t="shared" si="5"/>
        <v>44886</v>
      </c>
      <c r="G157" s="29">
        <f t="shared" si="4"/>
        <v>0</v>
      </c>
    </row>
    <row r="158" spans="1:7" x14ac:dyDescent="0.4">
      <c r="A158" s="1">
        <f t="shared" si="5"/>
        <v>44893</v>
      </c>
      <c r="G158" s="29">
        <f t="shared" si="4"/>
        <v>0</v>
      </c>
    </row>
    <row r="159" spans="1:7" x14ac:dyDescent="0.4">
      <c r="A159" s="1">
        <f t="shared" si="5"/>
        <v>44900</v>
      </c>
      <c r="G159" s="29">
        <f t="shared" si="4"/>
        <v>0</v>
      </c>
    </row>
    <row r="160" spans="1:7" x14ac:dyDescent="0.4">
      <c r="A160" s="1">
        <f t="shared" si="5"/>
        <v>44907</v>
      </c>
      <c r="G160" s="29">
        <f t="shared" si="4"/>
        <v>0</v>
      </c>
    </row>
    <row r="161" spans="1:7" x14ac:dyDescent="0.4">
      <c r="A161" s="1">
        <f t="shared" si="5"/>
        <v>44914</v>
      </c>
      <c r="G161" s="29">
        <f t="shared" si="4"/>
        <v>0</v>
      </c>
    </row>
    <row r="162" spans="1:7" x14ac:dyDescent="0.4">
      <c r="A162" s="1">
        <f t="shared" si="5"/>
        <v>44921</v>
      </c>
      <c r="G162" s="29">
        <f t="shared" si="4"/>
        <v>0</v>
      </c>
    </row>
    <row r="163" spans="1:7" x14ac:dyDescent="0.4">
      <c r="A163" s="1">
        <f t="shared" si="5"/>
        <v>44928</v>
      </c>
      <c r="G163" s="29">
        <f t="shared" si="4"/>
        <v>0</v>
      </c>
    </row>
    <row r="164" spans="1:7" x14ac:dyDescent="0.4">
      <c r="A164" s="1">
        <f t="shared" si="5"/>
        <v>44935</v>
      </c>
      <c r="G164" s="29">
        <f t="shared" si="4"/>
        <v>0</v>
      </c>
    </row>
    <row r="165" spans="1:7" x14ac:dyDescent="0.4">
      <c r="A165" s="1">
        <f t="shared" si="5"/>
        <v>44942</v>
      </c>
      <c r="G165" s="29">
        <f t="shared" si="4"/>
        <v>0</v>
      </c>
    </row>
    <row r="166" spans="1:7" x14ac:dyDescent="0.4">
      <c r="A166" s="1">
        <f t="shared" si="5"/>
        <v>44949</v>
      </c>
      <c r="G166" s="29">
        <f t="shared" si="4"/>
        <v>0</v>
      </c>
    </row>
    <row r="167" spans="1:7" x14ac:dyDescent="0.4">
      <c r="A167" s="1">
        <f t="shared" si="5"/>
        <v>44956</v>
      </c>
      <c r="G167" s="29">
        <f t="shared" si="4"/>
        <v>0</v>
      </c>
    </row>
    <row r="168" spans="1:7" x14ac:dyDescent="0.4">
      <c r="A168" s="1">
        <f t="shared" si="5"/>
        <v>44963</v>
      </c>
      <c r="G168" s="29">
        <f t="shared" si="4"/>
        <v>0</v>
      </c>
    </row>
    <row r="169" spans="1:7" x14ac:dyDescent="0.4">
      <c r="A169" s="1">
        <f t="shared" si="5"/>
        <v>44970</v>
      </c>
      <c r="G169" s="29">
        <f t="shared" si="4"/>
        <v>0</v>
      </c>
    </row>
    <row r="170" spans="1:7" x14ac:dyDescent="0.4">
      <c r="A170" s="1">
        <f t="shared" si="5"/>
        <v>44977</v>
      </c>
      <c r="G170" s="29">
        <f t="shared" si="4"/>
        <v>0</v>
      </c>
    </row>
    <row r="171" spans="1:7" x14ac:dyDescent="0.4">
      <c r="A171" s="1">
        <f t="shared" si="5"/>
        <v>44984</v>
      </c>
      <c r="G171" s="29">
        <f t="shared" si="4"/>
        <v>0</v>
      </c>
    </row>
    <row r="172" spans="1:7" x14ac:dyDescent="0.4">
      <c r="A172" s="1">
        <f t="shared" si="5"/>
        <v>44991</v>
      </c>
      <c r="G172" s="29">
        <f t="shared" si="4"/>
        <v>0</v>
      </c>
    </row>
    <row r="173" spans="1:7" x14ac:dyDescent="0.4">
      <c r="A173" s="1">
        <f t="shared" si="5"/>
        <v>44998</v>
      </c>
      <c r="G173" s="29">
        <f t="shared" si="4"/>
        <v>0</v>
      </c>
    </row>
    <row r="174" spans="1:7" x14ac:dyDescent="0.4">
      <c r="A174" s="1">
        <f t="shared" si="5"/>
        <v>45005</v>
      </c>
      <c r="G174" s="29">
        <f t="shared" si="4"/>
        <v>0</v>
      </c>
    </row>
    <row r="175" spans="1:7" x14ac:dyDescent="0.4">
      <c r="A175" s="1">
        <f t="shared" si="5"/>
        <v>45012</v>
      </c>
      <c r="G175" s="29">
        <f t="shared" si="4"/>
        <v>0</v>
      </c>
    </row>
    <row r="176" spans="1:7" x14ac:dyDescent="0.4">
      <c r="A176" s="1">
        <f t="shared" si="5"/>
        <v>45019</v>
      </c>
      <c r="G176" s="29">
        <f t="shared" si="4"/>
        <v>0</v>
      </c>
    </row>
    <row r="177" spans="1:7" x14ac:dyDescent="0.4">
      <c r="A177" s="1">
        <f t="shared" si="5"/>
        <v>45026</v>
      </c>
      <c r="G177" s="29">
        <f t="shared" si="4"/>
        <v>0</v>
      </c>
    </row>
    <row r="178" spans="1:7" x14ac:dyDescent="0.4">
      <c r="A178" s="1">
        <f t="shared" si="5"/>
        <v>45033</v>
      </c>
      <c r="G178" s="29">
        <f t="shared" si="4"/>
        <v>0</v>
      </c>
    </row>
    <row r="179" spans="1:7" x14ac:dyDescent="0.4">
      <c r="A179" s="1">
        <f t="shared" si="5"/>
        <v>45040</v>
      </c>
      <c r="G179" s="29">
        <f t="shared" si="4"/>
        <v>0</v>
      </c>
    </row>
    <row r="180" spans="1:7" x14ac:dyDescent="0.4">
      <c r="A180" s="1">
        <f t="shared" si="5"/>
        <v>45047</v>
      </c>
      <c r="G180" s="29">
        <f t="shared" si="4"/>
        <v>0</v>
      </c>
    </row>
    <row r="181" spans="1:7" x14ac:dyDescent="0.4">
      <c r="A181" s="1">
        <f t="shared" si="5"/>
        <v>45054</v>
      </c>
      <c r="G181" s="29">
        <f t="shared" si="4"/>
        <v>0</v>
      </c>
    </row>
    <row r="182" spans="1:7" x14ac:dyDescent="0.4">
      <c r="A182" s="1">
        <f t="shared" si="5"/>
        <v>45061</v>
      </c>
      <c r="G182" s="29">
        <f t="shared" si="4"/>
        <v>0</v>
      </c>
    </row>
    <row r="183" spans="1:7" x14ac:dyDescent="0.4">
      <c r="A183" s="1">
        <f t="shared" si="5"/>
        <v>45068</v>
      </c>
      <c r="G183" s="29">
        <f t="shared" si="4"/>
        <v>0</v>
      </c>
    </row>
    <row r="184" spans="1:7" x14ac:dyDescent="0.4">
      <c r="A184" s="1">
        <f t="shared" si="5"/>
        <v>45075</v>
      </c>
      <c r="G184" s="29">
        <f t="shared" si="4"/>
        <v>0</v>
      </c>
    </row>
    <row r="185" spans="1:7" x14ac:dyDescent="0.4">
      <c r="A185" s="1">
        <f t="shared" si="5"/>
        <v>45082</v>
      </c>
      <c r="G185" s="29">
        <f t="shared" si="4"/>
        <v>0</v>
      </c>
    </row>
    <row r="186" spans="1:7" x14ac:dyDescent="0.4">
      <c r="A186" s="1">
        <f t="shared" si="5"/>
        <v>45089</v>
      </c>
      <c r="G186" s="29">
        <f t="shared" si="4"/>
        <v>0</v>
      </c>
    </row>
    <row r="187" spans="1:7" x14ac:dyDescent="0.4">
      <c r="A187" s="1">
        <f t="shared" si="5"/>
        <v>45096</v>
      </c>
      <c r="G187" s="29">
        <f t="shared" si="4"/>
        <v>0</v>
      </c>
    </row>
    <row r="188" spans="1:7" x14ac:dyDescent="0.4">
      <c r="A188" s="1">
        <f t="shared" si="5"/>
        <v>45103</v>
      </c>
      <c r="G188" s="29">
        <f t="shared" si="4"/>
        <v>0</v>
      </c>
    </row>
    <row r="189" spans="1:7" x14ac:dyDescent="0.4">
      <c r="A189" s="1">
        <f t="shared" si="5"/>
        <v>45110</v>
      </c>
      <c r="G189" s="29">
        <f t="shared" si="4"/>
        <v>0</v>
      </c>
    </row>
    <row r="190" spans="1:7" x14ac:dyDescent="0.4">
      <c r="A190" s="1">
        <f t="shared" si="5"/>
        <v>45117</v>
      </c>
      <c r="G190" s="29">
        <f t="shared" si="4"/>
        <v>0</v>
      </c>
    </row>
    <row r="191" spans="1:7" x14ac:dyDescent="0.4">
      <c r="A191" s="1">
        <f t="shared" si="5"/>
        <v>45124</v>
      </c>
      <c r="G191" s="29">
        <f t="shared" si="4"/>
        <v>0</v>
      </c>
    </row>
    <row r="192" spans="1:7" x14ac:dyDescent="0.4">
      <c r="A192" s="1">
        <f t="shared" si="5"/>
        <v>45131</v>
      </c>
      <c r="G192" s="29">
        <f t="shared" si="4"/>
        <v>0</v>
      </c>
    </row>
    <row r="193" spans="1:7" x14ac:dyDescent="0.4">
      <c r="A193" s="1">
        <f t="shared" si="5"/>
        <v>45138</v>
      </c>
      <c r="G193" s="29">
        <f t="shared" si="4"/>
        <v>0</v>
      </c>
    </row>
    <row r="194" spans="1:7" x14ac:dyDescent="0.4">
      <c r="A194" s="1">
        <f t="shared" si="5"/>
        <v>45145</v>
      </c>
      <c r="G194" s="29">
        <f t="shared" si="4"/>
        <v>0</v>
      </c>
    </row>
    <row r="195" spans="1:7" x14ac:dyDescent="0.4">
      <c r="A195" s="1">
        <f t="shared" si="5"/>
        <v>45152</v>
      </c>
      <c r="G195" s="29">
        <f t="shared" si="4"/>
        <v>0</v>
      </c>
    </row>
    <row r="196" spans="1:7" x14ac:dyDescent="0.4">
      <c r="A196" s="1">
        <f t="shared" si="5"/>
        <v>45159</v>
      </c>
      <c r="G196" s="29">
        <f t="shared" si="4"/>
        <v>0</v>
      </c>
    </row>
    <row r="197" spans="1:7" x14ac:dyDescent="0.4">
      <c r="A197" s="1">
        <f t="shared" si="5"/>
        <v>45166</v>
      </c>
      <c r="G197" s="29">
        <f t="shared" si="4"/>
        <v>0</v>
      </c>
    </row>
    <row r="198" spans="1:7" x14ac:dyDescent="0.4">
      <c r="A198" s="1">
        <f t="shared" si="5"/>
        <v>45173</v>
      </c>
      <c r="G198" s="29">
        <f t="shared" ref="G198:G222" si="6">+B198+C198-D198-E198+F198</f>
        <v>0</v>
      </c>
    </row>
    <row r="199" spans="1:7" x14ac:dyDescent="0.4">
      <c r="A199" s="1">
        <f t="shared" ref="A199:A222" si="7">+A198+7</f>
        <v>45180</v>
      </c>
      <c r="G199" s="29">
        <f t="shared" si="6"/>
        <v>0</v>
      </c>
    </row>
    <row r="200" spans="1:7" x14ac:dyDescent="0.4">
      <c r="A200" s="1">
        <f t="shared" si="7"/>
        <v>45187</v>
      </c>
      <c r="G200" s="29">
        <f t="shared" si="6"/>
        <v>0</v>
      </c>
    </row>
    <row r="201" spans="1:7" x14ac:dyDescent="0.4">
      <c r="A201" s="1">
        <f t="shared" si="7"/>
        <v>45194</v>
      </c>
      <c r="G201" s="29">
        <f t="shared" si="6"/>
        <v>0</v>
      </c>
    </row>
    <row r="202" spans="1:7" x14ac:dyDescent="0.4">
      <c r="A202" s="1">
        <f t="shared" si="7"/>
        <v>45201</v>
      </c>
      <c r="G202" s="29">
        <f t="shared" si="6"/>
        <v>0</v>
      </c>
    </row>
    <row r="203" spans="1:7" x14ac:dyDescent="0.4">
      <c r="A203" s="1">
        <f t="shared" si="7"/>
        <v>45208</v>
      </c>
      <c r="G203" s="29">
        <f t="shared" si="6"/>
        <v>0</v>
      </c>
    </row>
    <row r="204" spans="1:7" x14ac:dyDescent="0.4">
      <c r="A204" s="1">
        <f t="shared" si="7"/>
        <v>45215</v>
      </c>
      <c r="G204" s="29">
        <f t="shared" si="6"/>
        <v>0</v>
      </c>
    </row>
    <row r="205" spans="1:7" x14ac:dyDescent="0.4">
      <c r="A205" s="1">
        <f t="shared" si="7"/>
        <v>45222</v>
      </c>
      <c r="G205" s="29">
        <f t="shared" si="6"/>
        <v>0</v>
      </c>
    </row>
    <row r="206" spans="1:7" x14ac:dyDescent="0.4">
      <c r="A206" s="1">
        <f t="shared" si="7"/>
        <v>45229</v>
      </c>
      <c r="G206" s="29">
        <f t="shared" si="6"/>
        <v>0</v>
      </c>
    </row>
    <row r="207" spans="1:7" x14ac:dyDescent="0.4">
      <c r="A207" s="1">
        <f t="shared" si="7"/>
        <v>45236</v>
      </c>
      <c r="G207" s="29">
        <f t="shared" si="6"/>
        <v>0</v>
      </c>
    </row>
    <row r="208" spans="1:7" x14ac:dyDescent="0.4">
      <c r="A208" s="1">
        <f t="shared" si="7"/>
        <v>45243</v>
      </c>
      <c r="G208" s="29">
        <f t="shared" si="6"/>
        <v>0</v>
      </c>
    </row>
    <row r="209" spans="1:7" x14ac:dyDescent="0.4">
      <c r="A209" s="1">
        <f t="shared" si="7"/>
        <v>45250</v>
      </c>
      <c r="G209" s="29">
        <f t="shared" si="6"/>
        <v>0</v>
      </c>
    </row>
    <row r="210" spans="1:7" x14ac:dyDescent="0.4">
      <c r="A210" s="1">
        <f t="shared" si="7"/>
        <v>45257</v>
      </c>
      <c r="G210" s="29">
        <f t="shared" si="6"/>
        <v>0</v>
      </c>
    </row>
    <row r="211" spans="1:7" x14ac:dyDescent="0.4">
      <c r="A211" s="1">
        <f t="shared" si="7"/>
        <v>45264</v>
      </c>
      <c r="G211" s="29">
        <f t="shared" si="6"/>
        <v>0</v>
      </c>
    </row>
    <row r="212" spans="1:7" x14ac:dyDescent="0.4">
      <c r="A212" s="1">
        <f t="shared" si="7"/>
        <v>45271</v>
      </c>
      <c r="G212" s="29">
        <f t="shared" si="6"/>
        <v>0</v>
      </c>
    </row>
    <row r="213" spans="1:7" x14ac:dyDescent="0.4">
      <c r="A213" s="1">
        <f t="shared" si="7"/>
        <v>45278</v>
      </c>
      <c r="G213" s="29">
        <f t="shared" si="6"/>
        <v>0</v>
      </c>
    </row>
    <row r="214" spans="1:7" x14ac:dyDescent="0.4">
      <c r="A214" s="1">
        <f t="shared" si="7"/>
        <v>45285</v>
      </c>
      <c r="G214" s="29">
        <f t="shared" si="6"/>
        <v>0</v>
      </c>
    </row>
    <row r="215" spans="1:7" x14ac:dyDescent="0.4">
      <c r="A215" s="1">
        <f t="shared" si="7"/>
        <v>45292</v>
      </c>
      <c r="G215" s="29">
        <f t="shared" si="6"/>
        <v>0</v>
      </c>
    </row>
    <row r="216" spans="1:7" x14ac:dyDescent="0.4">
      <c r="A216" s="1">
        <f t="shared" si="7"/>
        <v>45299</v>
      </c>
      <c r="G216" s="29">
        <f t="shared" si="6"/>
        <v>0</v>
      </c>
    </row>
    <row r="217" spans="1:7" x14ac:dyDescent="0.4">
      <c r="A217" s="1">
        <f t="shared" si="7"/>
        <v>45306</v>
      </c>
      <c r="G217" s="29">
        <f t="shared" si="6"/>
        <v>0</v>
      </c>
    </row>
    <row r="218" spans="1:7" x14ac:dyDescent="0.4">
      <c r="A218" s="1">
        <f t="shared" si="7"/>
        <v>45313</v>
      </c>
      <c r="G218" s="29">
        <f t="shared" si="6"/>
        <v>0</v>
      </c>
    </row>
    <row r="219" spans="1:7" x14ac:dyDescent="0.4">
      <c r="A219" s="1">
        <f t="shared" si="7"/>
        <v>45320</v>
      </c>
      <c r="G219" s="29">
        <f t="shared" si="6"/>
        <v>0</v>
      </c>
    </row>
    <row r="220" spans="1:7" x14ac:dyDescent="0.4">
      <c r="A220" s="1">
        <f t="shared" si="7"/>
        <v>45327</v>
      </c>
      <c r="G220" s="29">
        <f t="shared" si="6"/>
        <v>0</v>
      </c>
    </row>
    <row r="221" spans="1:7" x14ac:dyDescent="0.4">
      <c r="A221" s="1">
        <f t="shared" si="7"/>
        <v>45334</v>
      </c>
      <c r="G221" s="29">
        <f t="shared" si="6"/>
        <v>0</v>
      </c>
    </row>
    <row r="222" spans="1:7" x14ac:dyDescent="0.4">
      <c r="A222" s="1">
        <f t="shared" si="7"/>
        <v>45341</v>
      </c>
      <c r="G222" s="29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Z55"/>
  <sheetViews>
    <sheetView tabSelected="1" topLeftCell="A20" zoomScale="80" zoomScaleNormal="80" workbookViewId="0">
      <selection activeCell="E47" sqref="E47"/>
    </sheetView>
  </sheetViews>
  <sheetFormatPr defaultRowHeight="15.4" x14ac:dyDescent="0.4"/>
  <cols>
    <col min="2" max="2" width="37.21875" bestFit="1" customWidth="1"/>
    <col min="3" max="3" width="10.5546875" bestFit="1" customWidth="1"/>
    <col min="5" max="5" width="26.109375" customWidth="1"/>
    <col min="6" max="6" width="18.21875" customWidth="1"/>
    <col min="7" max="7" width="16.6640625" customWidth="1"/>
    <col min="8" max="8" width="10" bestFit="1" customWidth="1"/>
    <col min="9" max="9" width="9.21875" bestFit="1" customWidth="1"/>
    <col min="10" max="10" width="24.33203125" customWidth="1"/>
    <col min="11" max="11" width="20.109375" bestFit="1" customWidth="1"/>
    <col min="12" max="12" width="10.109375" customWidth="1"/>
    <col min="13" max="14" width="9.5546875" bestFit="1" customWidth="1"/>
    <col min="16" max="16" width="9.21875" bestFit="1" customWidth="1"/>
    <col min="26" max="26" width="9.5546875" bestFit="1" customWidth="1"/>
  </cols>
  <sheetData>
    <row r="7" spans="26:26" x14ac:dyDescent="0.4">
      <c r="Z7" s="1"/>
    </row>
    <row r="8" spans="26:26" x14ac:dyDescent="0.4">
      <c r="Z8" s="1"/>
    </row>
    <row r="9" spans="26:26" x14ac:dyDescent="0.4">
      <c r="Z9" s="1"/>
    </row>
    <row r="10" spans="26:26" x14ac:dyDescent="0.4">
      <c r="Z10" s="1"/>
    </row>
    <row r="11" spans="26:26" x14ac:dyDescent="0.4">
      <c r="Z11" s="1"/>
    </row>
    <row r="12" spans="26:26" x14ac:dyDescent="0.4">
      <c r="Z12" s="1"/>
    </row>
    <row r="13" spans="26:26" x14ac:dyDescent="0.4">
      <c r="Z13" s="1"/>
    </row>
    <row r="14" spans="26:26" x14ac:dyDescent="0.4">
      <c r="Z14" s="1"/>
    </row>
    <row r="15" spans="26:26" x14ac:dyDescent="0.4">
      <c r="Z15" s="1"/>
    </row>
    <row r="16" spans="26:26" x14ac:dyDescent="0.4">
      <c r="Z16" s="1"/>
    </row>
    <row r="17" spans="2:26" x14ac:dyDescent="0.4">
      <c r="Z17" s="1"/>
    </row>
    <row r="18" spans="2:26" x14ac:dyDescent="0.4">
      <c r="Z18" s="1"/>
    </row>
    <row r="19" spans="2:26" x14ac:dyDescent="0.4">
      <c r="Z19" s="1"/>
    </row>
    <row r="20" spans="2:26" x14ac:dyDescent="0.4">
      <c r="Z20" s="1"/>
    </row>
    <row r="21" spans="2:26" x14ac:dyDescent="0.4">
      <c r="Z21" s="1"/>
    </row>
    <row r="22" spans="2:26" x14ac:dyDescent="0.4">
      <c r="Z22" s="1"/>
    </row>
    <row r="23" spans="2:26" x14ac:dyDescent="0.4">
      <c r="Z23" s="1"/>
    </row>
    <row r="24" spans="2:26" x14ac:dyDescent="0.4">
      <c r="Z24" s="1"/>
    </row>
    <row r="25" spans="2:26" x14ac:dyDescent="0.4">
      <c r="Z25" s="1"/>
    </row>
    <row r="26" spans="2:26" x14ac:dyDescent="0.4">
      <c r="Z26" s="1"/>
    </row>
    <row r="27" spans="2:26" x14ac:dyDescent="0.4">
      <c r="Z27" s="1"/>
    </row>
    <row r="28" spans="2:26" x14ac:dyDescent="0.4">
      <c r="Z28" s="1"/>
    </row>
    <row r="29" spans="2:26" x14ac:dyDescent="0.4">
      <c r="Z29" s="1"/>
    </row>
    <row r="30" spans="2:26" x14ac:dyDescent="0.4">
      <c r="Z30" s="1"/>
    </row>
    <row r="31" spans="2:26" ht="15.75" thickBot="1" x14ac:dyDescent="0.45">
      <c r="E31" s="28" t="s">
        <v>2</v>
      </c>
      <c r="F31" s="28"/>
      <c r="G31" s="24" t="s">
        <v>13</v>
      </c>
      <c r="H31" s="23" t="s">
        <v>12</v>
      </c>
      <c r="K31" s="28" t="s">
        <v>9</v>
      </c>
      <c r="L31" s="28"/>
      <c r="M31" s="28"/>
      <c r="Z31" s="1"/>
    </row>
    <row r="32" spans="2:26" ht="15.75" customHeight="1" x14ac:dyDescent="0.4">
      <c r="B32" s="4">
        <f>Input!A18</f>
        <v>43913</v>
      </c>
      <c r="E32" s="9"/>
      <c r="F32" s="16"/>
      <c r="G32" s="21"/>
      <c r="H32" s="32">
        <f ca="1">TODAY()-G32</f>
        <v>43910</v>
      </c>
      <c r="K32" s="18"/>
      <c r="L32" s="18"/>
      <c r="M32" s="19"/>
      <c r="Z32" s="1"/>
    </row>
    <row r="33" spans="2:26" x14ac:dyDescent="0.4">
      <c r="C33" s="2"/>
      <c r="E33" s="9"/>
      <c r="F33" s="16"/>
      <c r="G33" s="26"/>
      <c r="H33" s="32">
        <f ca="1">TODAY()-G33</f>
        <v>43910</v>
      </c>
      <c r="M33" s="2"/>
      <c r="Z33" s="1"/>
    </row>
    <row r="34" spans="2:26" x14ac:dyDescent="0.4">
      <c r="B34" t="s">
        <v>1</v>
      </c>
      <c r="C34" s="6">
        <f>Input!B18</f>
        <v>0</v>
      </c>
      <c r="E34" s="9"/>
      <c r="F34" s="16"/>
      <c r="G34" s="26"/>
      <c r="H34" s="32">
        <f t="shared" ref="H34:H40" ca="1" si="0">TODAY()-G34</f>
        <v>43910</v>
      </c>
      <c r="M34" s="2"/>
      <c r="Z34" s="1"/>
    </row>
    <row r="35" spans="2:26" x14ac:dyDescent="0.4">
      <c r="B35" t="s">
        <v>5</v>
      </c>
      <c r="C35" s="2">
        <f>Input!C18</f>
        <v>0</v>
      </c>
      <c r="E35" s="9"/>
      <c r="F35" s="16"/>
      <c r="G35" s="26"/>
      <c r="H35" s="32">
        <f t="shared" ca="1" si="0"/>
        <v>43910</v>
      </c>
      <c r="M35" s="2"/>
      <c r="P35" s="13"/>
      <c r="Z35" s="1"/>
    </row>
    <row r="36" spans="2:26" x14ac:dyDescent="0.4">
      <c r="B36" s="25" t="s">
        <v>14</v>
      </c>
      <c r="C36" s="2">
        <f>Input!F18</f>
        <v>0</v>
      </c>
      <c r="E36" s="9"/>
      <c r="F36" s="16"/>
      <c r="G36" s="27"/>
      <c r="H36" s="32">
        <f t="shared" ca="1" si="0"/>
        <v>43910</v>
      </c>
      <c r="M36" s="2"/>
      <c r="P36" s="12"/>
      <c r="Z36" s="1"/>
    </row>
    <row r="37" spans="2:26" x14ac:dyDescent="0.4">
      <c r="B37" t="s">
        <v>6</v>
      </c>
      <c r="C37" s="11">
        <f>Input!D18</f>
        <v>0</v>
      </c>
      <c r="E37" s="9"/>
      <c r="F37" s="16"/>
      <c r="G37" s="26"/>
      <c r="H37" s="32">
        <f t="shared" ca="1" si="0"/>
        <v>43910</v>
      </c>
      <c r="M37" s="2"/>
      <c r="Z37" s="1"/>
    </row>
    <row r="38" spans="2:26" ht="18" thickBot="1" x14ac:dyDescent="0.75">
      <c r="B38" t="s">
        <v>7</v>
      </c>
      <c r="C38" s="3">
        <f>Input!E18</f>
        <v>0</v>
      </c>
      <c r="E38" s="9"/>
      <c r="F38" s="16"/>
      <c r="G38" s="27"/>
      <c r="H38" s="32">
        <f t="shared" ca="1" si="0"/>
        <v>43910</v>
      </c>
      <c r="M38" s="20"/>
      <c r="Z38" s="1"/>
    </row>
    <row r="39" spans="2:26" x14ac:dyDescent="0.4">
      <c r="C39" s="2"/>
      <c r="E39" s="9"/>
      <c r="F39" s="16"/>
      <c r="G39" s="26"/>
      <c r="H39" s="32">
        <f t="shared" ca="1" si="0"/>
        <v>43910</v>
      </c>
      <c r="M39" s="2">
        <f>SUM(M33:M38)</f>
        <v>0</v>
      </c>
      <c r="Z39" s="1"/>
    </row>
    <row r="40" spans="2:26" ht="16.5" thickBot="1" x14ac:dyDescent="0.55000000000000004">
      <c r="B40" t="s">
        <v>4</v>
      </c>
      <c r="C40" s="7">
        <f>C34+C35-C37-C38+C36</f>
        <v>0</v>
      </c>
      <c r="E40" s="9"/>
      <c r="F40" s="17"/>
      <c r="G40" s="26"/>
      <c r="H40" s="32">
        <f t="shared" ca="1" si="0"/>
        <v>43910</v>
      </c>
      <c r="Z40" s="1"/>
    </row>
    <row r="41" spans="2:26" ht="16.5" x14ac:dyDescent="0.55000000000000004">
      <c r="C41" s="5"/>
      <c r="F41" s="10">
        <f>SUM(F32:F40)</f>
        <v>0</v>
      </c>
      <c r="G41" s="10"/>
      <c r="Z41" s="1"/>
    </row>
    <row r="42" spans="2:26" x14ac:dyDescent="0.4">
      <c r="C42" s="2"/>
      <c r="Z42" s="1"/>
    </row>
    <row r="43" spans="2:26" ht="16.899999999999999" thickBot="1" x14ac:dyDescent="0.6">
      <c r="B43" s="30" t="s">
        <v>15</v>
      </c>
      <c r="C43" s="5"/>
      <c r="E43" s="28" t="s">
        <v>3</v>
      </c>
      <c r="F43" s="28"/>
      <c r="Z43" s="1"/>
    </row>
    <row r="44" spans="2:26" x14ac:dyDescent="0.4">
      <c r="C44" s="2"/>
      <c r="D44" s="8"/>
      <c r="F44" s="2"/>
      <c r="G44" s="14"/>
      <c r="N44" s="1"/>
      <c r="Z44" s="1"/>
    </row>
    <row r="45" spans="2:26" x14ac:dyDescent="0.4">
      <c r="B45" t="s">
        <v>16</v>
      </c>
      <c r="C45" s="31">
        <f>C34+C35+C36</f>
        <v>0</v>
      </c>
      <c r="D45" s="8"/>
      <c r="F45" s="15"/>
      <c r="G45" s="14"/>
    </row>
    <row r="46" spans="2:26" x14ac:dyDescent="0.4">
      <c r="B46" t="s">
        <v>17</v>
      </c>
      <c r="C46" s="15"/>
      <c r="F46" s="2">
        <f>SUM(F44:F45)</f>
        <v>0</v>
      </c>
    </row>
    <row r="47" spans="2:26" x14ac:dyDescent="0.4">
      <c r="B47" t="s">
        <v>18</v>
      </c>
      <c r="C47" s="2" t="e">
        <f>C45/C46</f>
        <v>#DIV/0!</v>
      </c>
      <c r="I47" s="13"/>
    </row>
    <row r="48" spans="2:26" x14ac:dyDescent="0.4">
      <c r="F48" s="13"/>
      <c r="H48" s="9"/>
      <c r="J48" s="9"/>
    </row>
    <row r="49" spans="6:6" x14ac:dyDescent="0.4">
      <c r="F49" s="13"/>
    </row>
    <row r="50" spans="6:6" x14ac:dyDescent="0.4">
      <c r="F50" s="13"/>
    </row>
    <row r="51" spans="6:6" x14ac:dyDescent="0.4">
      <c r="F51" s="13"/>
    </row>
    <row r="52" spans="6:6" x14ac:dyDescent="0.4">
      <c r="F52" s="22"/>
    </row>
    <row r="53" spans="6:6" x14ac:dyDescent="0.4">
      <c r="F53" s="13"/>
    </row>
    <row r="55" spans="6:6" x14ac:dyDescent="0.4">
      <c r="F55" s="2"/>
    </row>
  </sheetData>
  <mergeCells count="3">
    <mergeCell ref="E31:F31"/>
    <mergeCell ref="E43:F43"/>
    <mergeCell ref="K31:M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Dashboard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Reynolds</dc:creator>
  <cp:lastModifiedBy>Adam Reynolds</cp:lastModifiedBy>
  <dcterms:created xsi:type="dcterms:W3CDTF">2013-08-02T02:45:38Z</dcterms:created>
  <dcterms:modified xsi:type="dcterms:W3CDTF">2020-03-20T13:43:44Z</dcterms:modified>
</cp:coreProperties>
</file>